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zhanna.yashkina\Downloads\"/>
    </mc:Choice>
  </mc:AlternateContent>
  <xr:revisionPtr revIDLastSave="0" documentId="13_ncr:1_{1AFF3C9B-A2CC-48F0-9CBB-869DA12F226E}" xr6:coauthVersionLast="47" xr6:coauthVersionMax="47" xr10:uidLastSave="{00000000-0000-0000-0000-000000000000}"/>
  <bookViews>
    <workbookView xWindow="-120" yWindow="-120" windowWidth="29040" windowHeight="17520" xr2:uid="{00000000-000D-0000-FFFF-FFFF00000000}"/>
  </bookViews>
  <sheets>
    <sheet name="протокол" sheetId="14" r:id="rId1"/>
  </sheets>
  <definedNames>
    <definedName name="_xlnm._FilterDatabase" localSheetId="0" hidden="1">протокол!$A$4:$T$125</definedName>
    <definedName name="_xlnm.Print_Area" localSheetId="0">протокол!$A$1:$T$125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4" l="1"/>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N59" i="14"/>
  <c r="N60" i="14"/>
  <c r="N61" i="14"/>
  <c r="N62" i="14"/>
  <c r="N63" i="14"/>
  <c r="N64" i="14"/>
  <c r="N65" i="14"/>
  <c r="N66" i="14"/>
  <c r="N67" i="14"/>
  <c r="N68" i="14"/>
  <c r="N69" i="14"/>
  <c r="N70" i="14"/>
  <c r="N71" i="14"/>
  <c r="N72" i="14"/>
  <c r="N73" i="14"/>
  <c r="N74" i="14"/>
  <c r="N75" i="14"/>
  <c r="N76" i="14"/>
  <c r="N77" i="14"/>
  <c r="N78" i="14"/>
  <c r="N79" i="14"/>
  <c r="N80" i="14"/>
  <c r="N81" i="14"/>
  <c r="N82" i="14"/>
  <c r="N83" i="14"/>
  <c r="N84" i="14"/>
  <c r="N85" i="14"/>
  <c r="N86" i="14"/>
  <c r="N87" i="14"/>
  <c r="N88" i="14"/>
  <c r="N89" i="14"/>
  <c r="N90" i="14"/>
  <c r="N91" i="14"/>
  <c r="N92" i="14"/>
  <c r="N93" i="14"/>
  <c r="N94" i="14"/>
  <c r="N95" i="14"/>
  <c r="N96" i="14"/>
  <c r="N97" i="14"/>
  <c r="N98" i="14"/>
  <c r="N100" i="14"/>
  <c r="N101" i="14"/>
  <c r="N102" i="14"/>
  <c r="N103" i="14"/>
  <c r="N104" i="14"/>
  <c r="N105" i="14"/>
  <c r="N106" i="14"/>
  <c r="N107" i="14"/>
  <c r="N108" i="14"/>
  <c r="N109" i="14"/>
  <c r="N110" i="14"/>
  <c r="N112" i="14"/>
  <c r="N113" i="14"/>
  <c r="N114" i="14"/>
  <c r="N115" i="14"/>
  <c r="N116" i="14"/>
  <c r="N117" i="14"/>
  <c r="N118" i="14"/>
  <c r="N119" i="14"/>
  <c r="N120" i="14"/>
  <c r="N121" i="14"/>
  <c r="N122" i="14"/>
  <c r="N124" i="14"/>
  <c r="N125" i="14"/>
  <c r="N5" i="14"/>
  <c r="G125" i="14" l="1"/>
  <c r="G124" i="14"/>
  <c r="M123" i="14" l="1"/>
  <c r="N123" i="14" s="1"/>
  <c r="G109" i="14"/>
  <c r="G123" i="14"/>
  <c r="G122" i="14"/>
  <c r="G121" i="14"/>
  <c r="G120" i="14"/>
  <c r="G119" i="14"/>
  <c r="G118" i="14"/>
  <c r="G117" i="14"/>
  <c r="G116" i="14"/>
  <c r="G115" i="14"/>
  <c r="G114" i="14"/>
  <c r="G113" i="14"/>
  <c r="G112" i="14"/>
  <c r="M111" i="14" l="1"/>
  <c r="N111" i="14" s="1"/>
  <c r="G111" i="14"/>
  <c r="G108" i="14" l="1"/>
  <c r="G110" i="14"/>
  <c r="G107" i="14" l="1"/>
  <c r="G106" i="14" l="1"/>
  <c r="G105" i="14"/>
  <c r="G104" i="14" l="1"/>
  <c r="G103" i="14"/>
  <c r="G102" i="14" l="1"/>
  <c r="G101" i="14" l="1"/>
  <c r="G100" i="14"/>
  <c r="M99" i="14" l="1"/>
  <c r="N99" i="14" s="1"/>
  <c r="G99" i="14"/>
  <c r="G98" i="14" l="1"/>
  <c r="G97" i="14"/>
  <c r="G96" i="14"/>
  <c r="G95" i="14"/>
  <c r="G94" i="14"/>
  <c r="G93" i="14"/>
  <c r="G92" i="14"/>
  <c r="G91" i="14"/>
  <c r="G90" i="14"/>
  <c r="G89" i="14"/>
  <c r="G88" i="14"/>
  <c r="G87" i="14"/>
  <c r="G86" i="14"/>
  <c r="G85" i="14"/>
  <c r="G84" i="14"/>
  <c r="G83" i="14" l="1"/>
  <c r="G82" i="14" l="1"/>
  <c r="G81" i="14"/>
  <c r="G80" i="14"/>
  <c r="G79" i="14"/>
  <c r="G78" i="14"/>
  <c r="G77" i="14"/>
  <c r="G76" i="14"/>
  <c r="G75" i="14"/>
  <c r="G74" i="14"/>
  <c r="G73" i="14"/>
  <c r="G72" i="14"/>
  <c r="G71" i="14"/>
  <c r="G70" i="14"/>
  <c r="G69" i="14" l="1"/>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l="1"/>
  <c r="G20" i="14"/>
  <c r="G19" i="14"/>
  <c r="G18" i="14"/>
  <c r="G17" i="14"/>
  <c r="G16" i="14"/>
  <c r="G15" i="14"/>
  <c r="G14" i="14"/>
  <c r="G13" i="14"/>
  <c r="G12" i="14"/>
  <c r="G11" i="14"/>
  <c r="G10" i="14"/>
  <c r="G9" i="14" l="1"/>
  <c r="G8" i="14"/>
  <c r="G7" i="14"/>
  <c r="G6" i="14"/>
  <c r="G5" i="14"/>
</calcChain>
</file>

<file path=xl/sharedStrings.xml><?xml version="1.0" encoding="utf-8"?>
<sst xmlns="http://schemas.openxmlformats.org/spreadsheetml/2006/main" count="1566" uniqueCount="482">
  <si>
    <t>Наименование закупаемых товаров, работ, услуг</t>
  </si>
  <si>
    <t>Технические и качественные характеристика товаров, работ, услуг</t>
  </si>
  <si>
    <t>Ед.
изм.</t>
  </si>
  <si>
    <t>Кол-во</t>
  </si>
  <si>
    <t>Выделенная Цена закупа за ед., тенге</t>
  </si>
  <si>
    <t>Выделенная  Общая сумма, тенге</t>
  </si>
  <si>
    <t>шт</t>
  </si>
  <si>
    <t>Срок поставки товара</t>
  </si>
  <si>
    <t>Место поставки товара</t>
  </si>
  <si>
    <t>по заявке Заказчика в течение 5 (пяти)  рабочих дней</t>
  </si>
  <si>
    <t>Торговое наименование</t>
  </si>
  <si>
    <t>Условия оплаты (50/50 % 30/70 % 70/30 % 100 %)</t>
  </si>
  <si>
    <t>100% после поставки</t>
  </si>
  <si>
    <t>по заявке Заказчика: 
г. Астана, ул. Сығанақ, 46.</t>
  </si>
  <si>
    <t>Регистрационного удостоверения (удостоверений)/разрешения на разовый ввоз</t>
  </si>
  <si>
    <t>Страна происхождения по регистрационному удостоверению/разрешению на разовый ввоз</t>
  </si>
  <si>
    <t xml:space="preserve">альфа-ФНО-ИФА-БЕСТ – </t>
  </si>
  <si>
    <t>(Набор реагентов для иммуноферментного определения концентрации фактора некроза опухолейальфа в биологических жидкотях человека и культуральных средах трийодтиронина в сыворотке крови Чувствительность: 2 пг/мл, диапазон измерений 0250 пг/л ) 12х8 определений</t>
  </si>
  <si>
    <t>Интерлей кин-1 бета —ИФА — БЕСТ</t>
  </si>
  <si>
    <t>Набор реагентов для иммуноферментного определения концентрации интерлейкина-1 бета в биологических жидкостях человека и культуральных средах. Чувствительность: 1 пг/мл. Диапазон измерений: 0250 пг/мл. 96 определений</t>
  </si>
  <si>
    <t xml:space="preserve">Набор ИФА Complement C3a Human, 96 тестов </t>
  </si>
  <si>
    <t>Иммуноферментный анализ (ELISA) для определения уровня комплемента C3a человека (Hu C3a) количественно измеряет Hu C3a в сыворотке, плазме крови или среде клеточной культуры. Тест специфически распознает как натуральный, так и рекомбинантный Hu C3a</t>
  </si>
  <si>
    <t>Набор ИФА Complement C5a Human, 96 тестов (BMS2088</t>
  </si>
  <si>
    <t>Иммуноферментный анализ (ELISA) для определения уровня комплемента C5a человека (Hu C5a) количественно измеряет Hu C5a в сыворотке, плазме крови или среде клеточной культуры. Тест специфически распознает как натуральный, так и рекомбинантный Hu C5a.</t>
  </si>
  <si>
    <t xml:space="preserve">ИФА набор HMGB-1 человек, 96 тестов (EEL047) </t>
  </si>
  <si>
    <t>Предварительно покрытая 96луночная пластина, стандарт, биотинилированное детекционное антитело, конъюгат HRP, разбавитель стандарта и образца, разбавитель биотинилированного детекционного антитела, разбавитель конъюгата HRP, буфер для промывки, субстрат TMB, стоп-раствор, пленка для запечатывания пластины.</t>
  </si>
  <si>
    <t xml:space="preserve">ПК «Витанова»  </t>
  </si>
  <si>
    <t>РК-ИМН-5№ 020971 от 02.09.2020г</t>
  </si>
  <si>
    <t>РК-ИМН-5№ 022537 от 02.07.2021г</t>
  </si>
  <si>
    <t xml:space="preserve">Производитель АО «Вектор-Бест», Россия </t>
  </si>
  <si>
    <t>ТОО «ZALMA Ltd.» (ЦАЛМА Лтд.)</t>
  </si>
  <si>
    <t>Набор реагентов для иммуноферментного определения концентрации фактора некроза опухолей-альфа в сыворотке крови (альфа-ФНО-ИФА-БЕСТ)</t>
  </si>
  <si>
    <t>ИФА набор Complement C3a Human, 96 тестов</t>
  </si>
  <si>
    <t>Отказное письмо НЦЭЛС №0000129PR от 20.09.2024г.</t>
  </si>
  <si>
    <t>Thermo Fisher Scientific, США</t>
  </si>
  <si>
    <t>Набор Complement C5a Human, 96 тестов</t>
  </si>
  <si>
    <t>Отказное письмо НЦЭЛС №0000130PR от 20.09.2024г.</t>
  </si>
  <si>
    <t xml:space="preserve">Набор Human HMGB-1, 96 тестов </t>
  </si>
  <si>
    <t xml:space="preserve">Отказное письмо НЦЭЛС №0000125PR от 17.09.2024г. </t>
  </si>
  <si>
    <t>Электрод ЕМ 157</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</si>
  <si>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круга (размер 10 х 0,3 мм; удлиненный стержень; штекер 4 мм)</t>
  </si>
  <si>
    <t>шт.</t>
  </si>
  <si>
    <t>ТОО "КаДаРус"</t>
  </si>
  <si>
    <t xml:space="preserve">Электрод Системы электрохирургическая высокочастотная "ФОТЕК" по ШГИД.941612.001ТУ. Модели ONYX-A и ONYX	</t>
  </si>
  <si>
    <t>РК-МТ-5№021057</t>
  </si>
  <si>
    <t>ООО «ФОТЕК» (Россия)</t>
  </si>
  <si>
    <t>50/50 % после поставки</t>
  </si>
  <si>
    <t>по заявке Заказчика в течение 45 (сорока пяти)  рабочих дней</t>
  </si>
  <si>
    <t>по заявке Заказчика: 
г. Астана, прос. Туран, 32.</t>
  </si>
  <si>
    <t xml:space="preserve">Электрод ЕМ 157-1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</si>
  <si>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круга (размер 10 х 0,2 мм; удлиненный стержень; штекер 4 мм)</t>
  </si>
  <si>
    <t xml:space="preserve">Электрод ЕМ 211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</si>
  <si>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15 х 0,3 мм; LLETZ; штекер 4 мм)</t>
  </si>
  <si>
    <t xml:space="preserve">Электрод ЕМ 211-1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</si>
  <si>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15 х 0,2 мм; LLETZ; штекер 4 мм)</t>
  </si>
  <si>
    <t>Электрод ЕМ 163</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</si>
  <si>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11 х 0,3 мм; LLETZ; штекер 4 мм)</t>
  </si>
  <si>
    <t xml:space="preserve">Электрод ЕМ 163-1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</si>
  <si>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11 х 0,2 мм; LLETZ; штекер 4 мм)</t>
  </si>
  <si>
    <t xml:space="preserve">Электрод ЕМ 160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</si>
  <si>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паруса (диаметр проволоки 0,3 мм; конизатор малый; штекер 4 мм)</t>
  </si>
  <si>
    <t xml:space="preserve">Электрод ЕМ 160-1 В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</si>
  <si>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паруса (диаметр проволоки 0,2 мм; конизатор малый; штекер 4 мм)</t>
  </si>
  <si>
    <t xml:space="preserve">Электрод ЕМ 182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</si>
  <si>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ножа (сечение 2 х 0,5 мм; удлиненный стержень; штекер 4 мм)</t>
  </si>
  <si>
    <t xml:space="preserve">Электрод ЕМ 155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</si>
  <si>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иглы (размер 0,8 мм; удлиненный стержень; штекер 4 мм)</t>
  </si>
  <si>
    <t xml:space="preserve">Электрод EM144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</si>
  <si>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иглы (микродиссекционный; рабочая длина 100 мм; штекер 4 мм)</t>
  </si>
  <si>
    <t xml:space="preserve">Стойка передвижная с принадлежностями СП-"ФОТЕК" </t>
  </si>
  <si>
    <t>Стойка передвижная с принадлежностями СП-"ФОТЕК" по ТУ 9452-001- 41747567-2015, вариант исполнения 
Стойка передвижная с принадлежностями с одной колонной СП1-02-«ФОТЕК» (высота 1025 мм)
Модуль базовый СП1-02-"ФОТЕК" (1 колонна, высота 1025 мм) 
Полка для стойки с одной колонной (размер полки 400 х 400 мм)
Корзина</t>
  </si>
  <si>
    <t>Стойка передвижная с принадлежностями  Аппарата ультразвуковой хирургический кавитационный "ФОТЕК" по ШГИД.941629.001ТУ. Модели «ACTITON-A» и «ACTITON»</t>
  </si>
  <si>
    <t>ҚР-МТ-5№020918</t>
  </si>
  <si>
    <t>Пробирки для проведения анализов (кат номер 2523749)</t>
  </si>
  <si>
    <t>Пробирки 12х75мм, материал изготовления:полипропилен. В упаковке не менее 250шт</t>
  </si>
  <si>
    <t>упак</t>
  </si>
  <si>
    <t>ТОО «LabTech-Qaz»</t>
  </si>
  <si>
    <t xml:space="preserve">Пробирки для проведения анализов </t>
  </si>
  <si>
    <t>РК-МТ-5№021525 от 10.03.22</t>
  </si>
  <si>
    <t xml:space="preserve">США </t>
  </si>
  <si>
    <t>в течение 90 дней после заключения договора</t>
  </si>
  <si>
    <t xml:space="preserve">Пробирка РР, 30х115 мм, 50 мл,коническая, градуированная, с закручивающейся крышкой, с маркировочной панелью, свободая от ДНК, РНаз, ДНаз и пирогенов, стерильная, max RCF 20000 g (Германия)  (уп=25шт)  </t>
  </si>
  <si>
    <t xml:space="preserve">Пробирка РР, 30х115 мм, 50 мл,коническая, градуированная, с закручивающейся крышкой, с маркировочной панелью, свободая от ДНК, РНаз, ДНаз и пирогенов, стерильная, max RCF 20000 g (Германия)  (уп=25шт)  
</t>
  </si>
  <si>
    <t>ТОО «Вельд»</t>
  </si>
  <si>
    <t>Пробирка РР, 30х115 мм, 50 мл,коническая, градуированная, с закручивающейся крышкой, с маркировочной панелью, свободая от ДНК, РНаз, ДНаз и пирогенов, стерильная, max RCF 20000 g</t>
  </si>
  <si>
    <t>Не подлежит регистрации (письмо 10-18/817 от 09.02.2022)</t>
  </si>
  <si>
    <t>Германия</t>
  </si>
  <si>
    <t xml:space="preserve">Пробирка РР, 15 мл, коническая, с закруч.крышкой,стерильная (уп=50шт) (Беларусь)
 </t>
  </si>
  <si>
    <t xml:space="preserve">Пробирка РР, 15 мл, коническая, с закруч.крышкой,стерильная (уп=50шт) (Беларусь)
</t>
  </si>
  <si>
    <t xml:space="preserve">Пробирка РР, 15 мл, коническая, с закруч.крышкой,стерильная </t>
  </si>
  <si>
    <t>Беларусь</t>
  </si>
  <si>
    <t xml:space="preserve">Планшет для культивирования 48 лунок с плоским дном с крышкой (стерильный) (Германия)  
 </t>
  </si>
  <si>
    <t xml:space="preserve">Планшет для культивирования 48 лунок с плоским дном с крышкой (стерильный) (Германия)  </t>
  </si>
  <si>
    <t>Планшет для культивирования 48 лунок с плоским дном с крышкой (стерильный</t>
  </si>
  <si>
    <t xml:space="preserve">Планшет для культивирования 24 лунки,17,8/16мм, V лунки = 3,6мл  с крышкой (стерильный) (Германия)  
</t>
  </si>
  <si>
    <t xml:space="preserve">Планшет для культивирования 24 лунки,17,8/16мм, V лунки = 3,6мл  с крышкой (стерильный) (Германия)  </t>
  </si>
  <si>
    <t>Планшет для культивирования 24 лунки,17,8/16мм, V лунки = 3,6мл  с крышкой (стерильный)</t>
  </si>
  <si>
    <t xml:space="preserve">Планшет для культивирования 96 лунки, поверхность роста 0,29см2, V лунки = 0,2мл  с крышкой, свободный от ДНК/РНК (стерильный) (Германия)  
 </t>
  </si>
  <si>
    <t xml:space="preserve">Планшет для культивирования 96 лунки, поверхность роста 0,29см2, V лунки = 0,2мл  с крышкой, свободный от ДНК/РНК (стерильный) (Германия)  </t>
  </si>
  <si>
    <t>Планшет для культивирования 96 лунки, поверхность роста 0,29см2, V лунки = 0,2мл  с крышкой, свободный от ДНК/РНК (стерильный)</t>
  </si>
  <si>
    <t xml:space="preserve">Пипетка PS серологическая на 5мл, 1/5мл, в инд.уп (стерильная) (Германия) 
 </t>
  </si>
  <si>
    <t xml:space="preserve">Пипетка PS серологическая на 5мл, 1/5мл, в инд.уп (стерильная) (Германия) </t>
  </si>
  <si>
    <t>Пипетка PS серологическая на 5мл, 1/5мл, в инд.уп (стерильная)</t>
  </si>
  <si>
    <t xml:space="preserve">Пипетка PS серологическая на 10мл, 1/10мл, в инд.уп (стерильная) (Германия)
</t>
  </si>
  <si>
    <t>Пипетка PS серологическая на 10мл, 1/10мл, в инд.уп (стерильная) (Германия)</t>
  </si>
  <si>
    <t>Пипетка PS серологическая на 10мл, 1/10мл, в инд.уп (стерильная)</t>
  </si>
  <si>
    <t xml:space="preserve">Пипетка PS серологическая на  25 мл,1/5мм, в инд. упаковке  (стерильная) (Германия) </t>
  </si>
  <si>
    <t>Пипетка PS серологическая на  25 мл,1/5мм, в инд. упаковке  (стерильная</t>
  </si>
  <si>
    <t xml:space="preserve">Наконечники с фильтром 10мкл, универсальные, свободные от ДНК/РНК (стерильные) (уп=1000шт) (Китай)  </t>
  </si>
  <si>
    <t xml:space="preserve">Наконечники с фильтром 10мкл, универсальные, свободные от ДНК/РНК (стерильные) (уп=1000шт) (Китай) </t>
  </si>
  <si>
    <t>Наконечники с фильтром 10мкл, универсальные, свободные от ДНК/РНК (стерильные) (уп=1000шт)</t>
  </si>
  <si>
    <t>Китай</t>
  </si>
  <si>
    <t xml:space="preserve">Наконечники с фильтром 10 мкл, в штативе, стерильные, свободные от ДНК/РНК (уп=96 шт) (Китай) </t>
  </si>
  <si>
    <t xml:space="preserve">Наконечники с фильтром 10 мкл , в штативе, стерильные, свободные от ДНК/РНК (уп=96 шт) (Китай) </t>
  </si>
  <si>
    <t>Наконечники с фильтром 10 мкл, в штативе, стерильные, свободные от ДНК/РНК (уп=96 шт)</t>
  </si>
  <si>
    <t xml:space="preserve">Наконечники с фильтром 100 мкл , в штативе, стерильные, свободные от ДНК/РНК (уп=96 шт) (Китай) </t>
  </si>
  <si>
    <t>Наконечники с фильтром 100 мкл , в штативе, стерильные, свободные от ДНК/РНК (уп=96 шт)</t>
  </si>
  <si>
    <t>Наконечники с фильтром 200мкл, универсальные , свободные от ДНК/РНК(уп=1000шт) (Китай)</t>
  </si>
  <si>
    <t xml:space="preserve"> Наконечники с фильтром 200мкл, универсальные , свободные от ДНК/РНК(уп=1000шт) (Китай)</t>
  </si>
  <si>
    <t>Наконечники с фильтром 200мкл, универсальные , свободные от ДНК/РНК(уп=1000шт)</t>
  </si>
  <si>
    <t xml:space="preserve">Наконечники с фильтром 200мкл в штативе, свободные от ДНК/РНК, стерильные (Китай) (уп=96шт) </t>
  </si>
  <si>
    <t xml:space="preserve">Наконечники с фильтром 200мкл в штативе, свободные от ДНК/РНК, стерильные </t>
  </si>
  <si>
    <t xml:space="preserve">Наконечники с фильтром 1000мкл, свободные от ДНК/РНК (уп=1000шт) (стерильные) (Китай) </t>
  </si>
  <si>
    <t>Наконечники с фильтром 1000мкл, свободные от ДНК/РНК (уп=1000шт) (стерильные)</t>
  </si>
  <si>
    <t xml:space="preserve">Наконечники с фильтром 1000мкл в штативе, свободные от ДНК/РНК, стерильные (Китай) (уп=100шт)  </t>
  </si>
  <si>
    <t xml:space="preserve">Наконечники с фильтром 1000мкл в штативе, свободные от ДНК/РНК, стерильные </t>
  </si>
  <si>
    <t>Микропробирки 0,2 мл с плоской крышкой (стерильные, свободные от ДНКи РНК) (уп=1000шт) (Китай)</t>
  </si>
  <si>
    <t>Микропробирки 0,2 мл с плоской крышкой (стерильные, свободные от ДНКи РНК) (уп=1000шт)</t>
  </si>
  <si>
    <t xml:space="preserve">Микропробирки 1,5 мл, чистые для ПЦР (Китай) (уп=500шт) </t>
  </si>
  <si>
    <t xml:space="preserve">Криопробирки 2мл, устойчивые, с закручивающейся крышкой с внешней резьбой (уп=500шт) (Китай) </t>
  </si>
  <si>
    <t xml:space="preserve">Криопробирки 2мл, устойчивые, с закручивающейся крышкой с внешней резьбой (уп=500шт) </t>
  </si>
  <si>
    <t>Набор реагентов для научных исследований PE labeled antihuman CD4, 100 тестов (RUO) (Becton, Dickinson and Company, BD Biosciences (США) / Becton Dickinson Hungary Kft., BD Biosciences (Венгрия))</t>
  </si>
  <si>
    <t>Реагент, содержащий антитела к CD4, клон RPA-T4, реактивные к человеку, меченые флуорохромом PE для анализа на проточном цитофлуориметре, объем на тест 20 µl, 100 тестов.</t>
  </si>
  <si>
    <t>ТОО "Научно-производственная фирма "Медилэнд"</t>
  </si>
  <si>
    <t>Набор реагентов для научных исследований PE labeled antihuman CD4</t>
  </si>
  <si>
    <t xml:space="preserve">РК МИ (in vitro)-0№028782 от 03.12.2024г. </t>
  </si>
  <si>
    <t>Венгрия</t>
  </si>
  <si>
    <t>Набор реагентов для научных исследований BD Pharmingen™ APC Mouse Anti-Human CD25, 100 тестов (RUO) (Becton, Dickinson and Company, BD Biosciences (США) / Becton Dickinson Hungary Kft., BD Biosciences (Венгрия))</t>
  </si>
  <si>
    <t>Реагент, содержащий антитела к CD25 клон M-A251, меченные флуорохромом APC, реактивные к человеку для анализа на проточном цитометре, объем на тест 20 µl, 100 тестов.</t>
  </si>
  <si>
    <t>Набор реагентов для научных исследований BD Pharmingen™ APC Mouse Anti-Human CD25, 100 тестов (RUO)</t>
  </si>
  <si>
    <t>Реагент для научных исследований CD8 V450 Mouse Anti-Human, 120 тестов (RUO) (Becton, Dickinson and Company, BD Biosciences (США) / Becton Dickinson Hungary Kft., BD Biosciences (Венгрия))</t>
  </si>
  <si>
    <t>Реагент, содержащий антитела к CD8 меченныеV450, клон RPA-T8, реактивные к человеку, меченые флуорохромомV450 для определения клеток, экспрессирующих CD8, для анализа на проточном цитофлуориметре, объем на тест 5 µl, 120 тестов</t>
  </si>
  <si>
    <t>Реагент для научных исследований CD8 V450 Mouse Anti-Human, 120 тестов (RUO)</t>
  </si>
  <si>
    <t>Реагент для научных исследований Cell Viability Solution, 500 тестов (RUO) (1 х 10 мл) (Becton, Dickinson and Company, BD Biosciences (США) / Becton Dickinson Hungary Kft., BD Biosciences (Венгрия))</t>
  </si>
  <si>
    <t>D Via-Probe™ готовый к использованию раствор красителя нуклеиновой кислоты 7- аминоактиномицина D (7-AAD), который можно использовать вместо йодида пропидия (PI) для исключения нежизнеспособных клеток в проточных цитометрических анализах, 500 тестов</t>
  </si>
  <si>
    <t>Реагент для научных исследований Cell Viability Solution, 500 тестов (RUO) (1 х 10 мл)</t>
  </si>
  <si>
    <t>Набор частиц BD FC Beads 7-Color Kit из комплекта Система BD FACSLyric для проточной цитофлуориметрии с принадлежностями и расходными материалами (5 тестов) (Becton, Dickinson and Company, BD Biosciences (США))</t>
  </si>
  <si>
    <t>Набор из FC 7-цветных частиц используется для компенсации флуоресценции в проточном цитометре. Включает один пакет из 5 одноразовых пробирок для каждого из следующих 7 флуорохромов (всего 35 пробирок): FITC, PE, PerCP-Cy™5.5, PerCP, PE-Cy™7, APC, APC-Cy7. Для диагностики in vitro.</t>
  </si>
  <si>
    <t xml:space="preserve">Набор частиц BD FC Beads 7-Color Kit из комплекта Система BD FACSLyric для проточной цитофлуориметрии с принадлежностями и расходными материалами (5 тестов) </t>
  </si>
  <si>
    <t>Не подлежит регистрации (письмо № 115-15/И-14948 от 29.08.16г.)</t>
  </si>
  <si>
    <t>США</t>
  </si>
  <si>
    <t>Набор частиц BD FC Beads 5-Color Kit из комплекта Система BD FACSLyric для проточной цитофлуориметрии с принадлежностями и расходными материалами (5 тестов) (Becton, Dickinson and Company, BD Biosciences (США))</t>
  </si>
  <si>
    <t>Набор из FC 5-цветных частиц используется для компенсации флуоресценции в проточном цитометре. Включает один пакет с 5 одноразовыми пробирками для каждого из следующих 5 флуорохромов (всего 25 пробирок): BD Horizon™ APC-R700, APC-H7, BD Horizon™ V450, BD Horizon™ V500-C, BD Horizon Brilliant™ Violet 605, 5 тестов. Для диагностики in vitro.</t>
  </si>
  <si>
    <t>Набор частиц BD FC Beads 5-Color Kit из комплекта Система BD FACSLyric для проточной цитофлуориметрии с принадлежностями и расходными материалами (5 тестов)</t>
  </si>
  <si>
    <t>Набор частиц BD CS&amp;T Beads (150 тестов) из комплекта Система BD FACSLyric для проточной цитофлуориметрии с принадлежностями и расходными материалами (150 тестов) (Becton, Dickinson and Company, BD Biosciences (США))</t>
  </si>
  <si>
    <t>Гранулы BD™ CS&amp;T используются в проточном цитометре BD в качестве стандартизированного метода контроля качества оптики, электроники и жидкости прибора, а также для настройки компенсации флуоресценции. Гранулы для калибровки CS&amp;T также используются для регулировки напряжения детектора. На 150 тестов. Для диагностики in vitro.</t>
  </si>
  <si>
    <t>Набор частиц BD CS&amp;T Beads (150 тестов) из комплекта Система BD FACSLyric для проточной цитофлуориметрии с принадлежностями и расходными материалами (150 тестов)</t>
  </si>
  <si>
    <t>Проточная жидкость BD FACSFlow Sheath Fluid из комплекта Система BD FACSLyric для проточной цитофлуориметрии с принадлежностями и расходными материалами (20 л) (Avantor Performance Materials Poland S.A. (Польша))</t>
  </si>
  <si>
    <t>Готовый к использованию сбалансированный раствор для обслуживания проточных цитометров BD FACS. Обеспечивает минимальный фоновый сигнал и оптимальное флуоресцентное разделение. Поставляется в пластиковых контейнерах объемом 20 л. Для диагностики in vitro.</t>
  </si>
  <si>
    <t xml:space="preserve">Проточная жидкость BD FACSFlow Sheath Fluid из комплекта Система BD FACSLyric для проточной цитофлуориметрии с принадлежностями и расходными материалами (20 л) </t>
  </si>
  <si>
    <t>Польша</t>
  </si>
  <si>
    <t>Очищающий раствор BD FACSClean из комплекта Система BD FACSLyric для проточной цитофлуориметрии с принадлежностями и расходными материалами (5 л) (Avantor Performance Materials Poland S.A. (Польша))</t>
  </si>
  <si>
    <t>Готовый к использованию бесцветный очищающий раствор для проточных цитометров BD FACS. Поставляется в пластиковый контейнерах объемом 5 л, содержит гипохлорит натрия. Для диагностики in vitro.</t>
  </si>
  <si>
    <t xml:space="preserve">Очищающий раствор BD FACSClean из комплекта Система BD FACSLyric для проточной цитофлуориметрии с принадлежностями и расходными материалами (5 л) </t>
  </si>
  <si>
    <t>Раствор для пробоподготовки BD CellWASH из комплекта Система BD FACSLyric для проточной цитофлуориметрии с принадлежностями и расходными материалами (5 л) (Avantor Performance Materials Poland S.A. (Польша))</t>
  </si>
  <si>
    <t>Готовый к использованию раствор для пробоподготовки, представляющий собой PBS. Поставляется в пластиковых контейнерах объемом 5 л. Для диагностики in vitro.</t>
  </si>
  <si>
    <t>Раствор для пробоподготовки BD CellWASH из комплекта Система BD FACSLyric для проточной цитофлуориметрии с принадлежностями и расходными материалами (5 л)</t>
  </si>
  <si>
    <t>Набор для годового обслуживания (VERSE RUO PM KIT) (Becton, Dickinson and Company, BD Biosciences (США) / Becton Dickinson Hungary Kft., BD Biosciences (Венгрия))</t>
  </si>
  <si>
    <t>Набор необходим, чтобы поддерживать прибор BD FACSLyric в достаточном рабочем состоянии и в контроле этого рабочего состояния. Стандартно осмотр и замена проводится один раз в год. Срок гарантии после проведения годового обслуживания составляет три месяца. В составе набора: фильтры, уплотнительные кольца, силиконовые и полиуретановые трубки, провода, муфты</t>
  </si>
  <si>
    <t xml:space="preserve">Набор для годового обслуживания (VERSE RUO PM KIT) </t>
  </si>
  <si>
    <t>Пластиковый фильтр (Filter Element) (Becton, Dickinson and Company, BD Biosciences (США))</t>
  </si>
  <si>
    <t>Пластиковый поплавковый малый фильтр для технического обслуживания FACSLyric</t>
  </si>
  <si>
    <t>Пластиковый фильтр (Filter Element)</t>
  </si>
  <si>
    <t>Becton Dickinson and Company, BD Biosciences, США</t>
  </si>
  <si>
    <t>Пластиковый фильтр (Filter Assembly) (Becton, Dickinson and Company, BD Biosciences (США))</t>
  </si>
  <si>
    <t>Пластиковый поплавковый обоолочный фильтр в сборе для технического обслуживания FACSLyric</t>
  </si>
  <si>
    <t>Пластиковый фильтр (Filter Assembly)</t>
  </si>
  <si>
    <t xml:space="preserve">Среда AIM V™, с глутамином, 500 мл. (12055091) </t>
  </si>
  <si>
    <t>Бессывороточная среда AIM V, с глутамином предназначена для культивирования и активации дифференцированных лимфоидных клеток человека без добавления человеческой сыворотки. Среда должна минимизировать потенциальный риск вирусной иммуногенности, связанной с добавлением сыворотки человека. Среда не должна содержать цитокинов и лимфокинов, которые могут повлиять на результаты тестов. Все белки в составе должны иметь естественную человеческую последовательность. Среда должна содержать L-глютамин, стрептомицина сульфат в концентрации не менее 50 мкг/мл и гентамицина сульфат в концентрации не менее 10 мкг/мл.; Осмоляльность среды должна быть не менее 310 и не более 340 мОсм/кг; рН среды от не менее 6,8 и не более 7,3; Тип культуры среды должно быть: Клетки млекопитающих; Тип клеток среды должны быть: моноциты, дендритные клетки, Т-клетки, гибридомы, МПК, фибробласты, макрофаги, клетки миеломы, лимфоциты; Форма среды: жидкость; Среда должна быть стерильной и иметь отрицательный тест на стерильность; Уровень эндотоксинов в среде должно быть: не менее 0,0001 EU/мл не более 50 EU/мл; Среда должна быть новой, ранее не использованный, год выпуска не ранее 2024 г.. Поставщик при поставке товара должен предоставить сертификат соответствия товара ISO 9001, электронную копию авторизационного письма от производителей либо их официальных представителей (дилеров или дистрибьюторов).</t>
  </si>
  <si>
    <t>ТОО «Zalma Ltd.» (ЦАЛМА Лтд.)</t>
  </si>
  <si>
    <t>Не подлежит регистрации письмо 11-13-8248/ОЗ-И от: 14.05.2021</t>
  </si>
  <si>
    <t xml:space="preserve">Раствор трипанового синего 0,4%, 100 мл. (15250061) </t>
  </si>
  <si>
    <t>Раствор трипанового синего, 0,4%, используется в качестве клеточного красителя для оценки жизнеспособности клеток с помощью теста поглощения; Раствор должен производится на предприятии, соответствующем требованиям cGMP; Производственные мощности должны быть зарегистрированы в FDA как производители медицинского оборудования и сертифицированы по стандарту ISO 13485; Осмоляльность раствора не менее 290 и не более 340 мОсм/кг; Раствор должен быть стерильным и иметь отрицательный тест на стерильность; Тип клеток раствора должны быть: млекопитающие, насекомые; Концентрация раствора должно быть: не более 0,4%; Объем раствора должен быть не более 100 мл; Метод определения раствора должен быть: колориметрический; Форма раствора должна быть: жидкость; Формат раствора должен быть: прозрачная бутылка с откручивающейся крышкой и градуировкой объёма; Срок годности должен быть: не менее 36 месяцев; Раствор должен быть новый, ранее не использованный, год выпуска не ранее 2024 г.</t>
  </si>
  <si>
    <t>Не подлежит регистрации письмо № 462 от 02.12.2021</t>
  </si>
  <si>
    <t>Контейнер для замораживания Mr.Frosty TM, 18 пробирок от 1,0 до 2,0 мл (5100-0001)</t>
  </si>
  <si>
    <t>Контейнер для криозамораживания клеток Frosty - система предназначена для обеспечения скорости охлаждения очень близкой к -1°с/мин, оптимальная скорость для успешного криоконсервирования клеток их восстановления. Винтовая крышка удерживает образцы в случае опрокидывания и обеспечивает надежную фиксацию в лунках. Образцы не контактируют с влагой, спиртом и не требуется удаления этикеток. Для использования должны быть 100% изопропиловый спирт и морозильник. Он должен вмещать не менее 18 пробирок с объемом от не менее 1 до не более 2 мл, а так же должен иметь высоту профиля не менее 86 мм, диаметр не более 120 мм. Объем изопропилового спирта должен быть 250 мл.; Крышка должна ьыть винтовая; Материалы должны быть: банка из поликарбоната, крышка и держатель пробирок из полиэтилена высокой плотности, вставка из пенопласта. Товар новый, ранее не использованный, год выпуска не ранее 2024 г. На момент подачи Заявок Поставщик обязуется предоставить оригинал авторизированного письма или доверенности от производителя</t>
  </si>
  <si>
    <t>Не подлежит регистрации письмо 11-13-16212/ОЗ-И от: 20.09.2021</t>
  </si>
  <si>
    <t>Фосфатно-солевой буфер (PBS), рН 7.4, 500 мл.</t>
  </si>
  <si>
    <t xml:space="preserve">Фосфатно-солевой буфер (PBS) представляет собой сбалансированный солевой раствор, который используется для различных применений в области клеточных культур, таких как промывание клеток перед диссоциацией, транспортировка клеток или образцов тканей, разведение клеток для подсчета и подготовка реагентов. Фосфатно-солевой буфер (PBS) не должен содержать ионов кальция, магния и фенолового красного. pH должен быть от не менее 7.3 до не более 7.5. Объем флакона не менее 500 мл. </t>
  </si>
  <si>
    <t>Не подлежит регистрации письмо 21-11-12122/ОЗ-И от: 19.07.2022</t>
  </si>
  <si>
    <t xml:space="preserve">Фетальная бычья сыворотка, квалифицированная (Бр азилия), 500 мл (A5256701) </t>
  </si>
  <si>
    <t>Фетальная бычья сыворотка для основных клеточных культур; Предназначены для специализированных исследований и анализов; Проверено на вирус и микоплазму: отрицательный результат; Предоставляется cертификат анализа с подробным описанием результатов контроля качества; Происхождение: Бразилия; Разновидность сыворотки: бычий; Формат: бутылка; Объём: не более 500 мл в каждой бутылке; Обработка сыворотки: стандартно, стерильным фильтрованием; Квалифицированный степень чистоты и качества; Метод стерилизации: тройная фильтрация, 0,1 мкм. Альбумин не менее 1,70 не более 3,50 г/100 мл; Альфа-глобулин не менее 0,70 не более 2,00 г/100мл; Удовлетворительный внешний вид жидкости; Отрицательный бактериальный тест; Бета-глобулин не менее 0,30 не более 0,90 г/100мл; BVD Проверено; Диплоидный рост не менее 0,70 не более 1,40; Электропрофиль без отклонений: наличие; Эндотоксин не менее 0,000 не более 50 EU/мкл; Отрицательный тест на грибки; Гамма-глобулин не менее 10,00 не более 200,00 мкг/мл; Гемоглобин не менее 1,00 более 30,00 мг/100мл; IBR отрицательно; Микоплазма отрицательно; Осмоляльность не менее 280 не более 340 мОсм/кг H2O; pH не менее 6,90 не более 7,80; PI3 Отрицательный; Относительная эффективность клонирования не менее 0,70 не более 1,40; Относительная эффективность при получении миеломной гибридомы не менее 0,70 не более 1,40; Относительная эффективность покрытия пластика: не менее 0,70 не более 1,40; Общий белок не менее 3,50 не более 5,50 г/100мл; Токсичность: удовлетворительно; Товар новый, ранее не использованный, год выпуска 2024 г. Производственные мощности должны быть зарегистрированы в FDA как производители медицинского оборудования и сертифицированы по стандарту ISO 13485; На момент подачи Заявок Поставщик обязуется предоставить оригинал авторизированного письма или доверенности от производителя.</t>
  </si>
  <si>
    <t>Не подлежит регистрации письмо № 75 от 12.03.2021 г.</t>
  </si>
  <si>
    <t xml:space="preserve">Пипетатор электронный S1, 1-100 мл, прозрачный корпус (9511) </t>
  </si>
  <si>
    <t>Дозатор пипеточный электронный S1 предназначен для использования с градуированными и объемными стеклянными и пластиковыми серологическими пипетками различных объемов. Должен выполняет стандартные функции забора, сброса, дозирование и перенос жидкостей. Аккумуляторная батарея должна быть: литий-ионная, которая должна обеспечивает длительное время работы без подзарядки, устраняя проблемы с памятью батареи. Аккумулятор должен иметь быструю скорость зарядки 80% за один час и обеспечивать до 15 часов непрерывной работы без подзарядки. Для использования с градуированными и объемными стеклянными и пластиковыми серологическими пипетками. Отдельные элементы управления скоростью аспирации и дозирования обеспечивают точный контроль скорости пипетирования и снижают риск чрезмерного пипетирования при использовании пипеток меньшего размера. Дозатор должен иметь ЖК-экран, который обеспечивает визуальное подтверждение оставшегося заряда аккумулятора и настроек скорости. Должен иметь возможность выбрать одну из восьми скоростей, нажав «+» или «-» для регулировки скорости дозирования, которая отображается на ЖК-дисплее. Объем должен быть не менее 1 до не более 100 мл. Тип фильтра должен быть: стандартный фильтр 0,45 микрон. Потребляемая мощность должна быть не менее от 100 до не более 240 В; частота должна быть 50/60 Гцв; Рабочая сила тока должна быть 0,2 А. Товар новый, ранее не использованный, год выпуска 2024 г. Срок гарантии 2 года. Производственные мощности должны быть зарегистрированы в FDA как производители медицинского оборудования и сертифицированы по стандарту ISO 13485; На момент подачи Заявок Поставщик обязуется предоставить оригинал авторизированного письма или доверенности от производителя.</t>
  </si>
  <si>
    <t>Не подлежит регистрации письмо 11-13-10351/ОЗ-И от: 15.06.2021</t>
  </si>
  <si>
    <t xml:space="preserve">Митомицин С, 2 мг (2 мг/48 мг NaCl) (226940020) </t>
  </si>
  <si>
    <r>
      <t xml:space="preserve">Митомицин C, представляет собой метилазиринопирролоиндолединовый комплекс, выделенный из бактерии Streptomyces caespitosus и других видов бактерий Streptomyces. 
Формула: C₁₅H₁₈N₄O₅; Молярная масса должна быть: 334.33 г/моль; Температура плавления должна быть: &gt;360 °C; Температура хранения должна быть: Холодильник; Форма реагента должна быть в виде порошка синего до фиолетового цвета
ВЭЖХ ≥99 % по отношению к неформованному веществу. Поставщик обязуется предоставить оригинал авторизированного письма или доверенности от производителя.
</t>
    </r>
    <r>
      <rPr>
        <sz val="12"/>
        <color rgb="FFFF0000"/>
        <rFont val="Times New Roman"/>
        <family val="1"/>
        <charset val="204"/>
      </rPr>
      <t/>
    </r>
  </si>
  <si>
    <t>Не подлежит регистрации письмо №0000120PR от 16.09.2024г.</t>
  </si>
  <si>
    <t>Раствор Хэнкса HBSS (10X), кальций, магний, без фенолового красного, 500 мл (14065056)</t>
  </si>
  <si>
    <t xml:space="preserve">Сбалансированный солевой раствор Хенкса (HBSS) используется в различных областях клеточной культуры, для промывки клеток перед диссоциацией, транспортировки клеток или образцов тканей, разведения клеток для подсчета и приготовления реагентов. Объем раствора не более 500 мл; Раствор должен быть разбавлен: 10х; Осмоляльность не менее 2700 и не более 3070 мОсм/кг; рН должен быть не менее 4,4 и не более 4,7; Раствор должен содержать: Хлорид кальция (CaCl2) не более 1400 мг/л, хлорид магния (MgCl2-6H2O) не более 1000 мг/л, сульфат магния (MgSO4-7H2O) не более 1000 мг/л, хлорид калия (KCl) не более 4000 мг/л, глюкоза 10000 мг/л; Раствор не должен содержать бикарбонат натрия и феноловый красный. </t>
  </si>
  <si>
    <t>Не подлежит регистрации письмо № 105 от 16.04.2020</t>
  </si>
  <si>
    <t xml:space="preserve">Лизирующий буфер АСК, 100 мл (A1049201) </t>
  </si>
  <si>
    <t xml:space="preserve">Лизирующий буфер ACK (аммоний-хлорид-калий) используется для лизиса эритроцитов в образцах, содержащих лейкоциты, таких как цельная кровь, обработанная ЭДТА, буферная оболочка и костный мозг. Объем буфера должен быть не более 100 мл. Форма буфера должен быть: жидкий; Должно храниться при температуре 15–30°C. Буфер должен содержать Хлорид аммония 8290 мг/л, Бикарбонат калия 1000 мг/л, ЭДТА 37 мг/л. Уровень эндотоксинов в среде должно быть: не менее 0,0001 EU/мл не более 50 EU/мл; Осмоляльность должно быть не менее 280 и не более 320 мОсм/кг; рН должен быть не менее 7,0 и не более 7,6; Буфер должна быть стерильной и иметь отрицательный тест на стерильность Лизирующий буфер ACK должен производится на предприятии, соответствующем требованиям cGMP. Предприятие должно быть зарегистрировано в FDA как производитель медицинского оборудования и сертифицировано по стандартам ISO 13485. </t>
  </si>
  <si>
    <t>Реагент HEPES (1 M), 100 мл. (15630080)</t>
  </si>
  <si>
    <t>HEPES (N-2-гидроксиэтилпиперазин-N-2-этансульфоновая кислота) - это цвиттерионный органический химический буферный агент, обычно используемый в средах для культивирования клеток. Объем буфера должен быть не более 100 мл. Форма буфера должна быть: жидкость; Буфер должен иметь: Отрицательный бактериальный тест; Диплоидный рост не менее 0,70 не более 1,40; Отрицательный  тест на грибки; Осмоляльность должно быть не менее 1450 и не более 1800 мОсм/кг; рН должен быть не менее 7,00 и не более 7,50. Буфер должен производится на предприятии, соответствующем требованиям cGMP, предприятия должны соответствовать требованиям производственной практики cGMP, сертифицированы по стандарту ISO 13485 и соответствовать стандарту ISO 13485.</t>
  </si>
  <si>
    <t xml:space="preserve">Пенициллин стрептомицин (10000 ед / мл), 100 мл (15140122) </t>
  </si>
  <si>
    <t>Этот раствор должен содержать 10 000 ЕД/мл пенициллина и 10 000 мкг/мл стрептомицина в 0,85% физрастворе . Концентрация раствора должна быть: 100х. Форма раствора должна быть: жидкость. Осмоляльность должно быть не менее 310 и не более 350 мОсм/кг; рН должен быть не менее 4,00 и не более 7,00. Среда должна быть стерильной и иметь отрицательный тест на стерильность.</t>
  </si>
  <si>
    <t xml:space="preserve">Питательная среда RPMI 1640 10 x 500 мл (21875091) </t>
  </si>
  <si>
    <t>Среда RPMI 1640 - это среда для выращивания, используемая в различных приложениях для культивирования клеток, как дополнение к питательным средам. Среда RPMI 1640 должна содержать биотин, витамин B12 и PABA, которых нет в минимальной основной среде Орла или модифицированной среде Дульбекко. Среда должна содержать витамины инозитол и холин и в очень высоких концентрациях. Среда не содержит HEPES. Среда RPMI 1640 не должна содержать белков, липидов и факторов роста. Среда RPMI 1640 требует добавления 10% фетальной бычьей сыворотки (FBS). В среде RPMI 1640 используется буферная система на основе бикарбоната натрия (2,0 г/л), поэтому для поддержания физиологического pH требуется 5-10% CO2. Производственные мощности должны быть зарегистрированы в FDA как производители медицинского оборудования и сертифицированы по стандарту ISO 13485. Форма среды – жидкость. Объем среды 500 мл. Осмоляльность должно быть не менее 260 и не более 310 мОсм/кг; рН должен быть не менее 7,00 и не более 7,40. Среда должна быть стерильной и иметь отрицательный тест на стерильность. Среда должна быть стерильной и иметь отрицательный тест на стерильность; Уровень эндотоксинов в среде должно быть: не менее 0,0001 EU/мл не более 50 EU/мл; Среда должна быть новой, ранее не использованный, год выпуска не ранее 2024 г.</t>
  </si>
  <si>
    <t>Не подлежит регистрации письмо№11-13-8248/ОЗ-И от: 14.05.2021</t>
  </si>
  <si>
    <t>Пробирки вакуумные 9 мл 16х100 мм, с наполнителем с Li гепарином для плазмы, без резьбы. Зеленая крышка черное кольцо</t>
  </si>
  <si>
    <t xml:space="preserve">Вакуумная пробирка из полиэтилентерефталата (ПЭТФ).
Крышка пробирки: пластиковый колпачок крышки зеленого цвета из полиэтилена, с вертикальными наружными бороздками; внутренняя пробка из несмачиваемого кровью бромбутилкаучука.
- На внутренних стенках пробирки сухой мелкодисперсный антикоагулянт Li-гепарин.
- Этикетка пробирки бумажная, блочная с полями для внесения данных пациента, с горизонтальной зеленой полосой, логотипом производителя, отметкой уровня наполнения.
- Этикетка содержит информацию о: каталожном номере, номере лота, сроке годности, составе наполнителя (‘LH Lithium Heparin’), объеме забираемой крови, стерильности и способе стерилизации (‘sterile’, ‘R’-гамма излучение), однократности применения.
- Область применения: клиническая химия.
- Срок годности не менее - 16 мес.
- Температурный диапазон хранения от +4°С до +25°С.
- Упаковка не более - 50 шт. в пластиковом штативе, запаянном в полиэтилен.
- Объем забираемой крови не более 9,0 мл, размер пробирки не более 16х100 мм
</t>
  </si>
  <si>
    <t>ТОО «ОМБ-Казахстан»</t>
  </si>
  <si>
    <t xml:space="preserve">РК-ИМН-5№012381 </t>
  </si>
  <si>
    <t>Greiner Bio-One GmbH, Австрия</t>
  </si>
  <si>
    <t>Калибратор: Такролимус калибраторы (1L7701) для анализатора ARCHITECT i2000Sr</t>
  </si>
  <si>
    <t>Калибратор: Такролимус калибраторы, для  анализатора ARCHITECT i2000SR</t>
  </si>
  <si>
    <t>ТОО «AUM+»</t>
  </si>
  <si>
    <t>РК-МИ (in vitro) - №023450</t>
  </si>
  <si>
    <t>Ирландия</t>
  </si>
  <si>
    <t>Мультиконтроль для иммуносупрессантов (5P7710) для анализатора ARCHITECT i2000Sr</t>
  </si>
  <si>
    <t>Мультиконтроль для иммуносупрессантов, для  анализатора ARCHITECT i2000SR</t>
  </si>
  <si>
    <t xml:space="preserve">РК-МИ (in vitro) - №023450 </t>
  </si>
  <si>
    <t>Набор реагентов такролимус реагент 100 тестов и такролимус реагент для преципитации (в комплекте) (1L7725-1L7755) для анализатора ARCHITECT i2000Sr</t>
  </si>
  <si>
    <t>Набор реагентов Такролимус реагент на 100 тестов и Такролимус реагент для преципитации</t>
  </si>
  <si>
    <t xml:space="preserve"> POP-7 ™ для генетических анализаторов 3500/3500xL, 384 образца</t>
  </si>
  <si>
    <t>(Полимер POP-7 ™ для генетических анализаторов 3500/3500xL, 384 образца</t>
  </si>
  <si>
    <t xml:space="preserve">Полимер РОР-7 для генетических анализаторов 3500/3500xL на 384 реак.; POP-7 Polymer for 3500/3500xL Genetic Analyzers 384 rxn (4393708) из Генетический анализатор 3500,3500XL,Applied Biosystems LLC </t>
  </si>
  <si>
    <t>РК-МТ-7№008704</t>
  </si>
  <si>
    <t>Applied Biosystems LLC, США</t>
  </si>
  <si>
    <t xml:space="preserve">Контейнер с анодным буфером (ABC) серии 3500/3500xL, 4 шт/уп </t>
  </si>
  <si>
    <t>Контейнер с анодным буфером (ABC) серии 3500/3500xL, 4 шт/уп</t>
  </si>
  <si>
    <t>упк</t>
  </si>
  <si>
    <t xml:space="preserve">Анодный буфер 4 шт/уп; Anode Buffer Container (ABC) 3500 Series 4 ea/pk (4393927) из Генетический анализатор 3500,3500XL,Applied Biosystems LLC </t>
  </si>
  <si>
    <t xml:space="preserve">Контейнер катодного буфера (CBC) серии 3500/3500x, 4 шт/уп </t>
  </si>
  <si>
    <t>Контейнер катодного буфера (CBC) серии 3500/3500x, 4 шт/уп</t>
  </si>
  <si>
    <t xml:space="preserve">Катодный буфер 4 шт/уп; Cathode Buffer Container (CBC) 3500 Series 4 ea/pk (4408256) из Генетический анализатор 3500,3500XL,Applied Biosystems LLC </t>
  </si>
  <si>
    <t xml:space="preserve">Формамид Hi-Di ™, 5 мл </t>
  </si>
  <si>
    <t>Thermo Fisher Scientific</t>
  </si>
  <si>
    <t xml:space="preserve">Отказное письмо № исх: 21-09-3306/ОЗ-И   от: 24.02.2022 </t>
  </si>
  <si>
    <t xml:space="preserve">Планшета 96-луночная MicroAmp™, оптическая, 10 шт/упак. </t>
  </si>
  <si>
    <t>Планшета 96-луночная, оптическая 10 шт/уп
MicroAmp Optical 96-Well Reaction Plate 10
pc/pk (N8010560)</t>
  </si>
  <si>
    <t>Производитель: Hitachi High -TechnologiesCorporation Япония, США</t>
  </si>
  <si>
    <t xml:space="preserve">ПЦР мастер микс AmpliTaq Gold ™ Fast , 250 реакций </t>
  </si>
  <si>
    <t xml:space="preserve">Отказное письмо № исх: 11-13-8256/ОЗ-И   от: 14.05.2021 </t>
  </si>
  <si>
    <t xml:space="preserve">Набор для очистки ПЦР PureLink ™, 250 реак. </t>
  </si>
  <si>
    <t>наб</t>
  </si>
  <si>
    <t>Набор для очистки ПЦР PureLink ™, 250 реак.</t>
  </si>
  <si>
    <t>Готовая реакционная
смесь для секвенирования по методу Сэнгера, 100 реакций</t>
  </si>
  <si>
    <t>В наборе: готовая реакционная смесь 800 мкл; буфер для секвенирования 2 х 1 мл.</t>
  </si>
  <si>
    <t xml:space="preserve">TOO "Microread Technology Kazakhstan Co. Ltd" </t>
  </si>
  <si>
    <t xml:space="preserve">Готовая реакционная смесь для секвенирования по методу Сэнгера, 100 реакций </t>
  </si>
  <si>
    <t xml:space="preserve">Отказное письмо № исх: 21-11-13777/ОЗ-И   от: 20.09.2023 </t>
  </si>
  <si>
    <t xml:space="preserve">ДНК маркер GeneRuler Plus 100 bp, 5х50 мкг. </t>
  </si>
  <si>
    <t xml:space="preserve">Отказное письмо № исх: 11-13-1741/ОЗ-И   от: 01.02.2022 </t>
  </si>
  <si>
    <t xml:space="preserve">ДНК маркер GeneRuler Express DNA Ladder, 50 мкг </t>
  </si>
  <si>
    <t xml:space="preserve">Отказное письмо № исх: 21-09-3305/ОЗ-И   от: 24.02.2022 </t>
  </si>
  <si>
    <t>А. Раствор перманганата калия, 18 мл В. Активирующий кислотный буфер, 18 мл C. Раствор щавелевой кислоты, 30 мл D. Раствор ферроаммоний сульфата, 30 мл E. Раствор серебра в аммиаке, 30 мл F. Нейтральный раствор формалина, 30 мл G. Фиксирующий раствор гипосульфита натрия, 30 мл</t>
  </si>
  <si>
    <t>Пробирки вакуумные c K2 EDTA для гематологии, с резьбой, размерами 13х75мм. (Фиолетовая крышка с белым кольцом 2.0 мл с резьбой)</t>
  </si>
  <si>
    <t>Пробирка пластиковая, вакуумная c K2 EDTA для гематологических исследований, 2.0 мл, 13х75мм. Фиолетовая крышка с белым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одной рукой.</t>
  </si>
  <si>
    <t xml:space="preserve">Набор для проведения пробоподготовки к FISH из парафиновых блоков (FFPE) </t>
  </si>
  <si>
    <t>Vysis IntelliFISH Universal FFPE Tissue Pretreatment and Wash Reagents 08N85-005, 1 набор</t>
  </si>
  <si>
    <t>ТОО "ВизаМед Плюс"</t>
  </si>
  <si>
    <t>Paraffin Pretreatment Kit из Набора ДНК-зондов, для флуресцентной гибридизации in situ в онкологии в комплекте , Abbott Molecular Inc</t>
  </si>
  <si>
    <t>РК-ИМН5№009608</t>
  </si>
  <si>
    <t>США, Abbott Molecular Inc.</t>
  </si>
  <si>
    <t>20X SSC (500g) - Смесь хлорида натрия и цитрата натрия 20X SSC или Сухая смесь хлорида натрия и цитрата натрия, используемая при обработке хромосомных препаратов- 500 мг</t>
  </si>
  <si>
    <t>Смесь хлорида натрия и цитрата натрия 20X SSC или Сухая смесь хлорида натрия и цитрата натрия, используемая при обработке хромосомных препаратов-</t>
  </si>
  <si>
    <t>20X SSC (500g) - Смесь хлорида натрия и цитрата натрия 20X SSC или Сухая смесь хлорида натрия и цитрата натрия, используемая при обработке хромосомных препаратов- 500 мг из Набора ДНК-зондов, для флуресцентной гибридизации in situ в онкологии в комплекте , Abbott Molecular Inc</t>
  </si>
  <si>
    <t>DAPI II Counterstain - Контркраситель используемый при обработке хромосомных препаратов- 2 фл. по 500 мкл</t>
  </si>
  <si>
    <t>Контркраситель используемый при обработке хромосомных препаратов</t>
  </si>
  <si>
    <t>DAPI II Counterstain - Контркраситель используемый при обработке хромосомных препаратов- 2 фл. по 500 мкл из Набора ДНК-зондов, для флуресцентной гибридизации in situ в онкологии в комплекте , Abbott Molecular Inc</t>
  </si>
  <si>
    <t xml:space="preserve">РК-ИМН5№009608 </t>
  </si>
  <si>
    <t>ТОО «ABMG Expert»</t>
  </si>
  <si>
    <t xml:space="preserve">Mammoth™ - Баллонный катетер </t>
  </si>
  <si>
    <t>№ РК-ИМН-5№020471</t>
  </si>
  <si>
    <t>Производитель MerilLifeSciencesLimited (Индия)</t>
  </si>
  <si>
    <t>по заявке Заказчика: 
г. Астана, пр. Туран, 32.</t>
  </si>
  <si>
    <t xml:space="preserve">Баллонный катетер для предилатации Mammoth PTA 0.035" OTW </t>
  </si>
  <si>
    <t>Mammoth PTA 0.035" OTW- Катетер баллонный для предварительной вальвулопластики нативного клапана, двухпросветный с атравматичным кончиком, размерами: 16х40 мм (объем заполняемости раствором 10мл); 18х40мм (объем заполняемости раствором 12мл); Давление разрыва 6 ATM. Рабочая система доставки 130 см.Баллонный катетер совместим с диагностическим проводником размером 0.035'', а также оснащен двумя рентгенконтрастными метками для более точного позиционирования. Используемая система доставки – 130 см. Диаметр системы доставки 9Fr. Баллонный катетер совместим с 0.035'' проводником.</t>
  </si>
  <si>
    <t xml:space="preserve">Предметные стекла и держатель для камеры подсчета клеток Countess TM, одноразов ые (50 слайдов) </t>
  </si>
  <si>
    <t>Высококачественный оптически прозрачный пластик, объем камеры ~10 мкл, одноразовый, совместим с автоматическим счетчиком клеток CountessTM, включает держатель для точного размещения.</t>
  </si>
  <si>
    <t>упак.</t>
  </si>
  <si>
    <t xml:space="preserve">ТОО "Zalma Ltd." (ЦАЛМА Лтд.) </t>
  </si>
  <si>
    <t>Не подлежит регистрации (письмо №11-13-16213/ОЗ-И от 20.09.2021)</t>
  </si>
  <si>
    <t xml:space="preserve">
г. Астана, ул. Сығанақ, 46.</t>
  </si>
  <si>
    <t xml:space="preserve">Жидкость обжимающая DxFLEX, 10 л . </t>
  </si>
  <si>
    <t xml:space="preserve">Оптимизированный буферный раствор для проточных цитометров DxFLEX объемом 10 л обеспечивает стабильную гидродинамическую фокусировку, имеет маркировку CE для диагностики in vitro (IVD). </t>
  </si>
  <si>
    <t xml:space="preserve">Полипропиленовые пробирки 5 мл. Пробирки для образцов для проточных цитометро в FC 500 и EPICSTM XLTM (250 шт/упаков ка) </t>
  </si>
  <si>
    <t>Объем 5 мл, гермитичная защелкивающаяся крышка, совместима с проточными цитометрами, стерильная/нестерильная</t>
  </si>
  <si>
    <t>ТОО "LabTech-Qaz"</t>
  </si>
  <si>
    <t>Пробирки для проведения анализов</t>
  </si>
  <si>
    <t>РК-МТ-5№021525</t>
  </si>
  <si>
    <t xml:space="preserve">Флуоросферы DxFLEX Daily QC, 3 x 10 мл, CE, IVD </t>
  </si>
  <si>
    <t>Три флакона по 10 мл с предварительно откалиброванными флуоресцентными частицами для выравнивания и стандартизации проточного цитометра DxFLEX, имеющие маркировку CE для использования в диагностике in vitro, хранящиеся при температуре 2–8 °C.</t>
  </si>
  <si>
    <t>Флуоросферы DxFLEX для ежедневного 
контроля качества</t>
  </si>
  <si>
    <t>Моноклональное антитело CD34- ECD, 581, 100 тестов, CE</t>
  </si>
  <si>
    <t xml:space="preserve">Моноклональное антитело для исследований и диагностики, хранится при температуре 2–8°C, защищено от света, для проточной цитометрии. </t>
  </si>
  <si>
    <t>Коньюгаты антител CD34- ECD, 100 тестов (CD34-ECD, 100 tests)</t>
  </si>
  <si>
    <t>Франция</t>
  </si>
  <si>
    <t>Моноклональное антитело CD117- PC5.5, 104D2D1,  50 тестов, CE</t>
  </si>
  <si>
    <t>Коньюгаты антител CD117- PC5.5, 50 тестов (CD34-ECD, 50 tests)</t>
  </si>
  <si>
    <t xml:space="preserve">Моноклон альное антитело CD14- APC, RMO52, 100 тестов, CE </t>
  </si>
  <si>
    <t xml:space="preserve">
Моноклональное антитело для исследований и диагностики, хранится при температуре 2–8°C, защищено от света, для проточной цитометрии.</t>
  </si>
  <si>
    <t xml:space="preserve">Коньюгаты антител CD14 c APC, 100 тестов </t>
  </si>
  <si>
    <t>Моноклональное антитело для исследований и диагностики, хранится при температуре 2–8°C, защищено от света, для проточной цитометрии.</t>
  </si>
  <si>
    <t xml:space="preserve">Наконечники epTIPS 50- 1000 мкл, синие, подходят для Sartorius- Biohit (Eppendorf , Германия) (упаковка = 1000 шт.) </t>
  </si>
  <si>
    <t xml:space="preserve">ТОО «Вельд» </t>
  </si>
  <si>
    <t>Наконечн ики epTIPS 50- 1000 мкл, синие, подходят для Sartorius- Biohit (Eppendorf , Германия) (упаковка = 1000 шт.) - 5 упак.</t>
  </si>
  <si>
    <t>Не подлежит регистрации (письмо 10-18/817 от 09.02.2022 )</t>
  </si>
  <si>
    <t xml:space="preserve">Наконечники epTIPS 2- 200 мкл, бесцветны е, подходят для Sartorius- Biohit (Eppendorf , Германия) (упаковка = 1000 шт.) </t>
  </si>
  <si>
    <t>Наконечн ики epTIPS 2- 200 мкл, бесцветны е, подходят для Sartorius- Biohit (Eppendorf , Германия) (упаковка = 1000 шт.) - 3 упак.</t>
  </si>
  <si>
    <t xml:space="preserve">Моноклональное антитело BD Pharminge nTM FITC Mouse Anti- Human CD20 (100 тестов) </t>
  </si>
  <si>
    <t>ТОО «Научно-производственная фирма «Медилэнд»</t>
  </si>
  <si>
    <t>Реагент для научных исследований CD20 FITC Mouse Anti- Human, 100 тестов (RUO) (100 тестов)</t>
  </si>
  <si>
    <t>Не подлежит регистрации (письмо №115-15/И-14948 от 29.08.2016)</t>
  </si>
  <si>
    <t>США/Венгрия</t>
  </si>
  <si>
    <t xml:space="preserve">Моноклональное антитело BD Pharminge nTM PE Mouse Anti-Human PD-1 (CD279) (100 тестов) </t>
  </si>
  <si>
    <t>Реагент для научных исследований PD-1 (CD279) PE Mouse Anti- Human, 100 тестов (RUO) (100 тестов)</t>
  </si>
  <si>
    <t xml:space="preserve">Моноклональное антитело CD56- PC5.5, N901, 0,5 мл </t>
  </si>
  <si>
    <t xml:space="preserve">Коньюгаты антител CD56 PC5.5, 50 тестов </t>
  </si>
  <si>
    <t>Моноклональное антитело CD4-APC, 13B8.2, 100 тестов, CE, 100 тестов - 2 упак.</t>
  </si>
  <si>
    <t>Коньюгаты антител  CD4 c APC, 100 тестов</t>
  </si>
  <si>
    <t>РК-МТ-5№017368</t>
  </si>
  <si>
    <t xml:space="preserve">Моноклональное антитело CD8-APC- A700, B9.11, 0,5 мл </t>
  </si>
  <si>
    <t>Коньюгаты антител CD8-APC- A700, 50 тестов</t>
  </si>
  <si>
    <t>Моноклональное антитело CD56- APC- A700, N901, 50 тестов, CE</t>
  </si>
  <si>
    <t>Коньюгаты антител CD56- APC- Alexa Fluor 700, 50 тестов</t>
  </si>
  <si>
    <t xml:space="preserve">Моноклональное антитело CD45- KrO, J33, 100 тестов, CE </t>
  </si>
  <si>
    <t>Коньюгаты антител CD45 Krome Orange, 100 тестов</t>
  </si>
  <si>
    <t>Цистатин С (30 анализов)</t>
  </si>
  <si>
    <t>Исследуемый материал -
Сыворотка крови;
Метод определения -
иммунотурбидиметрия (калибратор стандартизован в соответствии с европейским референсным материалом ERM-DA471/IFCC).
Этот белок подавляет активность ферментов, которые разрушают внеклеточные структуры. Его уровень в крови может указывать на выраженность процессов повреждения стенок сосудов, миокарда, нарушения функции почек. (30 анализов)</t>
  </si>
  <si>
    <t>услуга</t>
  </si>
  <si>
    <t>ТОО «ИНВИТРО-Казахстан»</t>
  </si>
  <si>
    <t>Ежемесячно после предоставления АВР</t>
  </si>
  <si>
    <t>по заявке Заказчика в течение 3 (трех)  рабочих дней</t>
  </si>
  <si>
    <t xml:space="preserve">Импрегнация серебром (набор) </t>
  </si>
  <si>
    <t>ТОО «BioVitrum Astana» (БиоВитрум Астана)</t>
  </si>
  <si>
    <t xml:space="preserve">Импрегнация серебром, 100 тестов, Premium </t>
  </si>
  <si>
    <t>Не подлежит регистрации, №115-15/И-16517 от 19.09.2016</t>
  </si>
  <si>
    <t>Россия</t>
  </si>
  <si>
    <t>ТОО «ОМБ- Казахстан»</t>
  </si>
  <si>
    <t xml:space="preserve">РУ РК-ИМН-5№012381 </t>
  </si>
  <si>
    <t>Австрия</t>
  </si>
  <si>
    <t xml:space="preserve">Многофункциональное устройство  </t>
  </si>
  <si>
    <t>Многофункциональное устройство Canon i-SENSYS MF463dw, Технология печати - лазерная, Цветность печати – Монохромный (черно-белый), Оперативная память устройства – 1 Гб, Частота процессора устройства - 1200 МГц, Максимальный формат печати - A4, Двусторонняя печать - наличие, дуплекс, Максимальное разрешение печати - 1200x1200 dpi</t>
  </si>
  <si>
    <t>ТОО "KazConsult inc."</t>
  </si>
  <si>
    <t>В течение 30 дней после подписания договора</t>
  </si>
  <si>
    <t xml:space="preserve">
г. Астана, пр. Туран, 32</t>
  </si>
  <si>
    <t xml:space="preserve"> </t>
  </si>
  <si>
    <t>Услуги по организации технического оснащения (организация онлайн трансляции) 14-15 августа 2025 года в г. Шымкент (2 дня)</t>
  </si>
  <si>
    <t>Техническое обеспечение включает в себя полный комплекс работ по организации онлайн-трансляции мероприятия 14–15 августа 2025 года в г. Шымкент (2 дня, три зала). В состав услуг входит: обеспечение стабильной видеотрансляции в реальном времени, профессиональный видеозахват, звукоусиление, монтаж и демонтаж оборудования, обеспечение подключения к интернету высокой скорости, а также сопровождение техническими специалистами на протяжении всего мероприятия.
Оборудование должно быть профессионального уровня, обеспечивающее высокое качество видео (не ниже Full HD), четкость звука, устойчивую работу в режиме реального времени. 
Вся система должна быть адаптирована под зал и формат мероприятия, с возможностью подключения внешних участников через платформы Zoom, YouTube, MS Teams или аналогичные.</t>
  </si>
  <si>
    <t>ИП «Mamontov»</t>
  </si>
  <si>
    <t>Условия оплаты (50/50 %)</t>
  </si>
  <si>
    <t>по заявке Заказчика в течение 4 рабочих дней.</t>
  </si>
  <si>
    <t>по заявке Заказчика: 
Rixos Khadisha Shymkent, г. Шымкент, Улица Желтоксан, 17​</t>
  </si>
  <si>
    <t>Услуги по полиграфии (раздаточный материал, программа) для конференции</t>
  </si>
  <si>
    <t>Характеристики: • Цветная и/или чёрно-белая печать высокого качества; • Использование бумаги различной плотности (от 130 до 300 г/м²); 
• Изготовление программы, брендированных шопперов, ручек, бейджиков, сертификатов 
• Чёткая цветопередача и устойчивость печати;
• Своевременное выполнение заказа и доставка в г. Шымкент до начала мероприятия (при необходимости)</t>
  </si>
  <si>
    <t>ТОО "Ветер 90"</t>
  </si>
  <si>
    <t xml:space="preserve">Наконечники с
фильтром 1-100
мкл (уп=1000шт)
10 упак. </t>
  </si>
  <si>
    <t>Наконечники с фильтром 1-100мкл,
свободные от ДНК и РНК и
пирогенов , стерильные (Китай)
(уп=1000шт)</t>
  </si>
  <si>
    <t>ПК «Витанова»</t>
  </si>
  <si>
    <t>Наконечники с фильтром 1 — 100 мкл, прозрачные стерильные, свободные
от ДНК-аз, РНК-аз и ингибиторов</t>
  </si>
  <si>
    <t>Не подлежит регистрации письмо № исх: 21-09-15197/ОЗ-И от: 19.09.2022г.</t>
  </si>
  <si>
    <t>в течение 30 дней после заключения договора</t>
  </si>
  <si>
    <t xml:space="preserve">
г. Астана, ул. Сығанақ, 46. </t>
  </si>
  <si>
    <t>Перевозка
биоматериалов по
Казахстану</t>
  </si>
  <si>
    <t>Перевозка биоматериалов с соблюдением температурного режима с регионов в UMC по запросу Заказчика. 1. Астана-Уральск- Астана – 39 500 тг (2 перевозки)
2. Астана - Костанай - Астана – 29 000 тг (2 перевозки)
3. Астана - Павлодар - Астана - 32 650 тг (1 перевозка)
4. Астана - Алматы - Астана - 30 000 тг (5 перевозок)
5. Астана – Актау-Астана - 40 450 тг (2 перевозки)
6. Астана - Атырау – Астана – 39 500 тг (3 перевозки)
7. Астана – Кокшетау  – Астана – 32 634 тг (1 перевозка)
8. Астана – Караганда– Астана – 32 650 тг (4 перевозки)
9. Астана – Кызылорда– Астана – 37 500 тг (1 перевозка)
10. Астана – Петропавловск– Астана – 32 650 тг (3 перевозки)
11. Астана – Семей– Астана - 40 636 тг (2 перевозки)
12. Астана – Тараз – Астана - 44 671  тг (2 перевозки)
13. Астана – Усть-Каменогорск – Астана - 40 636 тг (1 перевозка)
14. Астана –Шымкент– Астана – 41 671 тг (8 перевозок)
15. Астана – Туркестан – Астана - 44 671  тг (2 перевозки)</t>
  </si>
  <si>
    <t>ТОО «MasterLog»</t>
  </si>
  <si>
    <t>Перевозка биоматериалов по Казахстану</t>
  </si>
  <si>
    <t>Пробирки вакуумные c K2 EDTA для гематологии, с резьбой, размерами
13х75мм. (Фиолетовая
крышка с белым кольцом 2.0 мл с резьбой) 300 шт.</t>
  </si>
  <si>
    <t>Пробирка пластиковая, вакуумная c K2 EDTA для гематологических исследований, 2.0 мл, 13х75мм.
Фиолетовая крышка с белым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одной рукой.</t>
  </si>
  <si>
    <t xml:space="preserve">Пробирки вакуумные c K2 EDTA для гематологи Фиолетовая
крышка с белым кольцом 2.0 мл с резьбой) </t>
  </si>
  <si>
    <t>РК-ИМН-5№012381</t>
  </si>
  <si>
    <t>100% после оказания услуги</t>
  </si>
  <si>
    <t>по заявке Заказчика в течение 2 (двух) рабочих дней</t>
  </si>
  <si>
    <t xml:space="preserve">
г. Астана, пр. Туран, 32.</t>
  </si>
  <si>
    <t xml:space="preserve">Изопропиловый спирт, уп. 250 мл, производитель SERVA 20 шт.
</t>
  </si>
  <si>
    <t>Прозрачный, бесцветный, полярный органический растворитель для молекулярной биологии, подходит для извлечения РНК, извлечения ДНК, для осаждения нуклеиновых кислот. Чистота более 99,5%, форма: жидкость, плотность 0,785 г/мл при 25 °C.</t>
  </si>
  <si>
    <t>Изопропиловый спирт, уп. 250 мл, производитель SERVA</t>
  </si>
  <si>
    <t>ТОО "Адвена"</t>
  </si>
  <si>
    <t>Не подлежит регистрации (письмо 112-15/21-6419 от 11.04.2017)</t>
  </si>
  <si>
    <t xml:space="preserve">в течение 90 дней с момента подписания договора </t>
  </si>
  <si>
    <t>г. Астана, ул. Сыганак, 46</t>
  </si>
  <si>
    <t>Микроскоп медицинский прямой BX для лабораторных исследований, варианты исполнения: BX63F (Olympus Corporation, Япония), в комплекте</t>
  </si>
  <si>
    <t>Наличие вертикальная моторизованной рама микроскопа для наблюдений в отраженном и проходящем свете. Грубая и точная фокусировка с механизмом подъема и опускания объектива с помощью контроллера сенсорной панели, ход фокусировки не более 20 мм, разрешение не более 0,01 мкм, максимальная скорость не более 5 мм/сек. Панель индикатора состояния на правом крыле рамы микроскопа должна быть со светодиодным дисплеем интенсивности света, метода наблюдения и состояния осветителя отраженного света. Блок питания должен быть встроен во внешний блок управления. Микроскоп должен включать функцию отключения источника света, если микроскоп не используется в течение определенного пользователем времени. Время ожидания должно быть в периоде от 1 до 30 минут. Осветитель проходящего света с подсветкой по Келеру – наличие, включающее моторизованный ограничитель поля, номер поля не менее 22. В комплекте должны быть контроллер сенсорной панели, шестигранный ключ, стойки для крепления моторизованного столика, крепление для стоек, винты и соединительный кабель, шнур питания.
Объектив планахромат с 10-кратным увеличением. Рабочее расстояние 10,6 мм, числовая апертура 0,25. Подходит для покровных стекол любой толщины – наличие.
Объектив планахромат с 20-кратным увеличением. Рабочее расстояние 1,2 мм, числовая апертура 0,4 и коррекция 0,17 мм – наличие.
Объектив планахромат C с 60-кратным увеличением. Рабочее расстояние 0,2 мм, числовая апертура 0,8 и коррекция покровного стекла 0,17 мм – наличие.
Масляно-иммерсионный объектив планахромат с 100-кратным увеличением. Рабочее расстояние 0,15 мм, числовая апертура 1,25. Подходит для покровных стекол любой толщины – наличие. Наличие функции оптической системы бесконечной длины UIS.
Наличие источника света с освещением True color LED. Индекс цветопередачи светодиодов не менее 96 при пропускании света, аналогичном галогенному источнику света. Интенсивность света должна быть сопоставима с галогенным источником света мощностью не менее 30 Вт. Срок службы лампы не менее 20 000 часов. Блок питания должен быть встроен в оправы микроскопов. В сочетании с моторизацией блок питания должен быть встроен в блок управления. Наличие соединительного кабеля.
Моторизованная 7-позиционная вращающаяся револьверная головка для объективов светлого поля – наличие. Слот для слайдера DIC или адаптера для пластин – наличие.
Интерфейсный кабель для связи по CAN между моторизованным блоком и рамой микроскопа или блоком управления – наличие. Длина не менее 440 мм.
Устройство оперативного управления – наличие. Устройство должно иметь опцию прикрепления к передней части микроскопа, к контроллерам моторизованных столиков и опцию свободного размещения в рабочем пространстве для удобства эксплуатации и гибкой настройки системы. Регулировочные ручки для моторизованной фокусировки, объектива и переключения куба отраженного освещения установлены с обеих сторон для облегчения работы как левшей, так и правшей – наличие. Грубый ход не более 1 мм/оборот, точный ход не более 100 мкм/оборот, градуировка точной фокусировки не более 1 мкм. Наличие управления методом наблюдения (BF, FL, DIC и PH), затвором отраженного света (вкл./выкл.) и интенсивностью проходящего и отраженного света на передней стороне. 
Интерфейсный кабель для связи CAN моторизованных блоков – наличие. Длина: не менее 2000 мм. 
Блок управления для оправ микроскопа – наличие. Должен управлять моторизованной фокусировкой, моторизованной полевой диафрагмой и интенсивностью проходящего освещения. Должен быть совместим с контроллером сенсорной панели, револьверными головками, осветителями отраженного света, универсальным конденсором, количеством не менее 2 аттенюаторов и моторизованным столиком. Наличие функции автоматического переноса настроек микроскопа в файл изображения. Связь с ПК должна быть через соединение FireWire/IEEE1394. Интегрированные блоки питания для ламповых блоков – наличие. Наличие блока питания для широкой зоны действия 100-240 В переменного тока/50-60 Гц. Должен включать большой и малый зажимы для шнура и обвязочные ленты.
Адаптер для установки ручных столиков на рамы микроскопа – наличие. Совместимость с ручными столиками. Должен включать держатель для чашек Петри диаметром не менее 35 мм.
Чехол для микроскопа – наличие.
Моторизованный осветитель отраженного света для флуоресцентных наблюдений – наличие. 8-позиционная кубическая турель с функцией затвора и легкой заменой фильтрующих кубов без инструментов. Диафрагма апертуры и центрируемая полевая диафрагма – наличие. Система освещения с линзой fly-eye для максимальной однородности флуоресцентных наблюдений – наличие. Максимальная скорость переключения кубической турели не более 0,5 с в соседнее положение. Совместимость с оправами микроскопов и фильтрующими кубами. Номер поля не менее 22. Должен включать УФ-защитный экран, шестигранный ключ и соединительный кабель.
Интерфейсный кабель для связи по CAN между моторизованным блоком и рамой микроскопа или блоком управления – наличие. Длина: не менее 170 мм.
Интерфейсный кабель для связи по CAN между моторизованным блоком и рамой микроскопа или блоком управления – наличие. Длина: не менее 440 мм.
Широкопольный окуляр с полем зрения не менее 22.
Фокусируемый широкопольный окуляр с числом поля зрения не менее 22.
Наличие тринокулярного тубуса с наклоном не более 30° и регулировкой межзрачкового расстояния в диапазоне от 50 до 76 мм. Регулируемый диапазон диоптрий (± не более 5 диоптрий) на левом рукаве – наличие. Должен использоваться с окулярами. Делитель луча на 3 положения (100/0, 20/80, 0/100) – наличие.
Слайдер анализатора для осветителя отраженного света – наличие.
Ксеноновый осветитель – наличие.
Линза NA 0.9 – наличие.
C-mount адаптер – наличие.
В комплекте с 3 ПК, 3 мониторами и видеокартой со следующими характеристиками или лучше: процессор i7, материнская плата, память 16GB 3600MHz DDR4, SSD накопитель 512 - 1000 GB, ОС Microsoft Windows 10 Pro/11 64 Bit, блок питания, антивирусная защита, видеокарта: RTX-4060 8 ГБ (4x mini-DisplayPort), Слоты ПК: всего 3 слота или более, не менее 2 из них PCIe, монитор 27”.
Светофильтры DAPI, Green, Orange, Aqua, DAPI/Green/Orange – наличие.
Программное обеспечение для анализа кариотипирования и FISH в комплекте. 
Система сканирования и анализа не менее 5MP MONO.
Камера с моторизованным 9-слайдовым столиком – наличие.
Лицензия на программное обеспечение Case Data Manager™ для управления данными, просмотра и архивирования, включая сетевое подключение нескольких систем – наличие.
Лицензия на программное обеспечение сканирования и анализа с помощью автоматизированного кариотипирования для автоматической сегментации и классификации хромосом – наличие.
Лицензия на программное обеспечение MetScan для сканирования и обнаружения метафаз, включая автоматическое получение изображений метафаз – наличие.
Лицензия на программное обеспечение SpotScan для сканирования и получения изображений, включая обзор и анализ FISH для всех типов образцов, клеточной суспензии и ткани – наличие.
Лицензия на программное обеспечение BandView™ для анализа хромосом и кариотипирования, включая модуль получения изображений – наличие.
Комплект интеграции для сканирования – наличие.
Система обзора и анализа – наличие.
Лицензия на программное обеспечение Case Data Manager™ для управления данными, просмотра и архивирования, включая сетевое подключение нескольких систем – наличие.
Лицензия на программное обеспечение LabLife для измерения, управления и составления отчетов по статистике лабораторной производительности – наличие.
Лицензия на программное обеспечение Aided Karyotyping Analysis для автоматической сегментации и классификации хромосом – наличие.
Лицензия на программное обеспечение BandView™ для анализа хромосом и кариотипирования – наличие.
Лицензия на программное обеспечение MetScan Gallery для обзора и выбора полученных метафаз – наличием.
Лицензия на программное обеспечение FISHView™ для флуоресцентного кариотипирования, улучшения изображений и документирования – наличие.
Лицензия на программное обеспечение SpotScan для просмотра и анализа FISH всех типов образцов, как клеточных суспензий, так и тканей FISH – наличие.
IT-пакет в комплекте:
Компонент локального сервера, включающий жесткий диск для хранения данных и лицензию на программное обеспечение – наличие.
Лицензия на программное обеспечение GenDatabase™ для базы данных GenASIs – наличие.
Лицензия на программное обеспечение GenLIS™ для подключения данных к лабораторной
информационной системе – наличие.
Файл лицензии GenASIs – наличие
Комплектация: 
1) Микроскоп медицинский прямой моторизованный в комплекте с ПК-не более 1шт. 
2) Светофильтр DAPI- не более 1шт.
3) Светофильтр Green- не более 1шт. 
4) Светофильтр Orange- не более 1шт.
5) Светофильтр Aqua-не более 1шт.
6) Светофильтр DAPI/Green/Orange-не более 1шт.
7) Программное обеспечение для анализа кариотипирования и FISH в комплекте с моторизованным 9-слайдовым столиком для сканирования-не более 1шт.
8) Персональные компьютеры для дополнительных рабочих мест – не менее 2 шт.</t>
  </si>
  <si>
    <t>комплект</t>
  </si>
  <si>
    <t>ТОО «Виза Мед Плюс»</t>
  </si>
  <si>
    <t>Микроскоп медицинский прямой BX для лабораторных исследований, варианты исполнения: BX63F, в комплекте</t>
  </si>
  <si>
    <t>РК-МТ-5№019725</t>
  </si>
  <si>
    <t>Япония</t>
  </si>
  <si>
    <t>100% после поставки товара</t>
  </si>
  <si>
    <t>в течение 90 (девяносто) календарных дней с момента подписания Договора</t>
  </si>
  <si>
    <t>г. Астана, район Есиль, пр. Туран 32</t>
  </si>
  <si>
    <t>Изотонический раствор DxFLEX Sheath Fluid 
10L</t>
  </si>
  <si>
    <t>u- NGAL (30 анализов)</t>
  </si>
  <si>
    <t>Исследуемый материал -
Сыворотка крови;
Метод определения - в моче методом иммунохемилюминисценции;
neutrophil gelatinase–associated lipocalin (липокалин, ассоциированный с желатиназой нейтрофилов) - белок, который высвобождается в сосудистое русло активированными нейтрофилами и клетками почечных канальцев в момент, когда последние находятся в состоянии стресса (повреждения). (30 анализов)</t>
  </si>
  <si>
    <t>ТОО «КДЛ ОЛИМП Астана»</t>
  </si>
  <si>
    <t>Полимер POP-7 ™ для генетических анализаторов 3500/3500xL, 384 образца</t>
  </si>
  <si>
    <t xml:space="preserve">Генетический анализатор 3500,3500XL,Applied Biosystems LLC </t>
  </si>
  <si>
    <t>РУ РК-МТ-7№008704</t>
  </si>
  <si>
    <t>Hitachi High -Technologies Corporation Япония, США</t>
  </si>
  <si>
    <t>ТОО «КАЗ ХИД»</t>
  </si>
  <si>
    <t>ТОО «ОМБ Казахстан»</t>
  </si>
  <si>
    <t>Синтез олигонуклеотидов (праймеров)</t>
  </si>
  <si>
    <t>Синтез олигонуклеотидов (праймеров) (2500 шт)</t>
  </si>
  <si>
    <t>усл</t>
  </si>
  <si>
    <t>Ультразвуковая диагностическая система,
Линейный датчик L12-4 (Датчик ультразвуковой e5M)</t>
  </si>
  <si>
    <t xml:space="preserve">позволяет выполнять визуализацию с высоким разрешением в ходе исследований поверхностно расположенных структур; исследования включают визуализацию мягких тканей, сосудов, поверхностных структур, костно-мышечной системы и легких. Данный линейный датчик поддерживает визуализацию в режиме 2D и ЦДК, а также в М-режиме; имеет расширенный рабочий частотный диапазон 4–12 МГц и радиус кривизны 34 мм. </t>
  </si>
  <si>
    <t>штук</t>
  </si>
  <si>
    <t>ТОО "Медико-инновационные технологии"</t>
  </si>
  <si>
    <t>Ультразвуковые беспроводные датчики e5M для Ультразвуковой диагностический системы Resona, варианты исполнения: Resona I9 / Resona I9 Exp / Resona I9S / Resona I9T/ Resona I9 Nasa в комплекте с принадлежностями</t>
  </si>
  <si>
    <t>РК МИ (МТ)-0№027626</t>
  </si>
  <si>
    <t>Shenzhen Mindray Bio-Medical Electronics Co., Ltd., Китай</t>
  </si>
  <si>
    <t xml:space="preserve">
г. Астана, пр.Туран 38</t>
  </si>
  <si>
    <t xml:space="preserve">Многофункциональное устройство </t>
  </si>
  <si>
    <t>Многофункциональное устройство Canon i-SENSYS MF463dw, Технология печати лазерная, Цветность печати – Монохромный (черно-белый), Оперативная память устройства – 1 Гб, Частота процессора устройства - 1200 МГц,
Максимальный формат печати - A4, Двусторонняя печать - наличие, дуплекс, Максимальное разрешение печати - 1200x1200 dpi</t>
  </si>
  <si>
    <t>г.Астана, пр.Туран 38</t>
  </si>
  <si>
    <t xml:space="preserve">  Номер и дата Протокола</t>
  </si>
  <si>
    <t xml:space="preserve">  Номер и дата Договора</t>
  </si>
  <si>
    <t>Протокол №17 от 13.08.2025 года заседания комиссии по повторному закупу услуг «приобретаемых в рамках проекта, реализуемого за счет бюджетных средств в форме грантового финансирования МНВО РК «Способ профилактики абдоминального компартмент синдрома у новорожденных и детей раннего возраста» (AP23488512)» способом запроса ценовых предложений (конкурсными ценовыми предложениями)»</t>
  </si>
  <si>
    <t>Протокол №4 от 26.06.2025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«Изучение молекулярно-генетических особенностей и мониторинга эффективности терапии медуллобластомы у детей: шаг к персонализированной терапии. (AP23490016)» способом запроса ценовых предложений (конкурсными ценовыми предложениями)»</t>
  </si>
  <si>
    <t>Протокол №6 от 14.07.2025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«Оценка эффективности эндоваскулярной баллонной окклюзии аорты в снижении кровопотери при кесаревом сечении у беременных с приращением плаценты» (AP23487763) способом запроса ценовых предложений (конкурсными ценовыми предложениями)»</t>
  </si>
  <si>
    <t>Протокол №8 от 14.07.2025 года заседания комиссии по закупу услуг «приобретаемых в рамках проекта, реализуемого за счет бюджетных средств в форме грантового финансирования МНВО РК «Способ профилактики абдоминального компартмент синдрома у новорожденных и детей раннего возраста» (AP23488512)» способом запроса ценовых предложений (конкурсными ценовыми предложениями)»</t>
  </si>
  <si>
    <t>Протокол №7 от 14.07.2025 года заседания комиссии по закупу товаров, работ, услуг  «приобретаемых в рамках проекта, реализуемого за счет бюджетных средств в форме грантового финансирования МНВО РК «Неконвенциональные Т-клетки периферической крови при педиатрических иммунологических и онкогематологических заболеваниях, акценты на исходе, ответе на терапию, потенциальные мишени терапии» (AP19677323) способом запроса ценовых предложений (конкурсными ценовыми предложениями)»</t>
  </si>
  <si>
    <t>Протокол №9 от 30.07.2025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«Изучение молекулярно-генетических особенностей и мониторинга эффективности терапии медуллобластомы у детей: шаг к персонализированной терапии. (AP23490016)» способом запроса ценовых предложений (конкурсными ценовыми предложениями)»</t>
  </si>
  <si>
    <t xml:space="preserve">Протокол №10 от 30.07.2025 года заседания комиссии по закупу товаров, работ, услуг «приобретаемых в рамках проекта, реализуемого за счет бюджетных средств в форме грантового финансирования МНВО РК «Разработка симультанной трансплантации донорской почки, мочеточников и части мочевого пузыря реципиенту с моделированным микроцистисом в эксперименте на животных» (АР19677564) способом запроса ценовых предложений (конкурсными ценовыми предложениями)» </t>
  </si>
  <si>
    <t>Протокол №11 от 30.07.2025 года заседания комиссии по закупу услуг «приобретаемых в рамках проекта, реализуемого за счет бюджетных средств в форме программно- целевого финансирования МВОН РК «Разработка новых методов скрининга, профилактики и лечения сердечно-сосудистых заболеваний атеросклеротического генеза для предотвращения ранней смертности пациентов с атеросклерозом» (BR21881970)» способом запроса ценовых предложений (конкурсными ценовыми предложениями)»</t>
  </si>
  <si>
    <t>Протокол №16 от 13.08.2025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«Неконвенциональные Т-клетки периферической крови при педиатрических иммунологических и онкогематологических заболеваниях, акценты на исходе, ответе на терапию, потенциальные мишени терапии» (AP19677323) способом запроса ценовых предложений (конкурсными ценовыми предложениями)»</t>
  </si>
  <si>
    <t>Протокол №18 от 13.08.2025 года заседания комиссии по закупу товаров «приобретаемых в рамках проекта, реализуемого за счет бюджетных средств в форме программно-целевого финансирования МНВО РК «Идентификация и характеристика молекулярной основы эпилепсии у детей и семей жителей Казахстана посредством комбинации анализа сцепления, секвенирования всего экзома и всего генома (WES/WGS) и метода Сэнгера (BR27199879)» способом запроса ценовых предложений (конкурсными ценовыми предложениями)</t>
  </si>
  <si>
    <t>Протокол №1 от 29.05.2025 года заседания комиссии по закупу товаров «приобретаемых в рамках проекта «Изучение влияния клинических, функциональных, и иммунологических предикторов на тяжесть течения бессимптомной посттравматической дисфункции миокарда при политравме (AP19678310)", реализуемой за счет бюджетных средств в рамках грантового финансирования МНВО РК» способом запроса ценовых предложений (конкурсными ценовыми предложениями)»</t>
  </si>
  <si>
    <t>Протокол №2 от 29.05.2025 года заседания комиссии по закупу товаров «приобретаемых в рамках программы «приобретаемых в рамках программы «Национальная программа изучения ВПЧ с разработкой интегрированного подхода к эффективной диагностике и лечению предраковых состояний (BR24992853),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</si>
  <si>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Протокол №3 от 30.05.2025 года заседания комиссии по закупу товаров, работ и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</si>
  <si>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Протокол №12 от 30.07.2025 года заседания комиссии по закупу товаров и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</si>
  <si>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Протокол №14 от 13.08.2025 года заседания комиссии по закупу товаров, работ,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</si>
  <si>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Протокол №15 от 13.08.2025 года заседания комиссии по закупу товаров, работ,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(Микроскоп медицинский прямой BX для лабораторных исследований, варианты исполнения: BX63F (Olympus Corporation, Япония), в комплекте)» способом запроса ценовых предложений (конкурсными ценовыми предложениями)»</t>
  </si>
  <si>
    <t>Протокол №19 от 13.08.2025 года заседания комиссии по закупу товаров и услуг «приобретаемых в рамках проекта, реализуемого за счет бюджетных средств в форме грантового финансирования МНВО РК «Обеспечение безопасности кардиохирургических пациентов в периоперационном периоде, методом унификации шкал, создания специфичной системы оценки рисков в кардиоанестезиологии и интенсивной терапии» (АР19677596)» способом запроса ценовых предложений (конкурсными ценовыми предложениями)»</t>
  </si>
  <si>
    <t>Протокол №13 от 13.08.2025 года заседания комиссии по повторному закупу товаров и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</si>
  <si>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ЮД-1674 от 10.06.2025</t>
  </si>
  <si>
    <t>ТОО «JUGGERNAUT» (Джаггернаут)</t>
  </si>
  <si>
    <t>ЮД-1675 от 10.06.2025г.</t>
  </si>
  <si>
    <t>ЮД-1676 от 10.06.2025 г.</t>
  </si>
  <si>
    <t>ЮД-1679 от 10.06.2025 г.</t>
  </si>
  <si>
    <t>ЮД-1680 от 10.06.2025 г.</t>
  </si>
  <si>
    <t>ЮД-1681 от 10.06.2025 г.</t>
  </si>
  <si>
    <t>ЮД-1682 от 10.06.2025 г.</t>
  </si>
  <si>
    <t>ЮД-1695 от 11.06.2025 г.</t>
  </si>
  <si>
    <t>ЮД-1696 от 11.06.2025 г.</t>
  </si>
  <si>
    <t>ДН-1683 от 10.06.2025 г.</t>
  </si>
  <si>
    <t xml:space="preserve">Реестр закупок по заключенным договорам Корпоративного фонда «University Medical Center», в соответствии приказом Министра науки и высшего образования Республики Казахстан от 26 ноября 2024 года № 538  </t>
  </si>
  <si>
    <t>Наименование  Поставщика</t>
  </si>
  <si>
    <t xml:space="preserve"> цена договора за ед-цу, тенге 
</t>
  </si>
  <si>
    <t xml:space="preserve"> общая сумма договора, тенге 
</t>
  </si>
  <si>
    <t>№ п/п</t>
  </si>
  <si>
    <t>ЮД-2070 от 18.07.2025</t>
  </si>
  <si>
    <t>ЮД-2087 от 21.07.2025</t>
  </si>
  <si>
    <t>ЮД-2073 от 18.07.2025</t>
  </si>
  <si>
    <t>ЮД-2072 от 18.07.2025</t>
  </si>
  <si>
    <t>ЮД-2071 от 18.07.2025</t>
  </si>
  <si>
    <t>ЮД-1978 от 04.07.2025</t>
  </si>
  <si>
    <t>ЮД-1977 от 04.07.2025</t>
  </si>
  <si>
    <t>ЮД-1912 от 30.06.2025</t>
  </si>
  <si>
    <t>ЮД-2259 от 15.08.2025</t>
  </si>
  <si>
    <t>ЮД-2260 от 15.08.2025</t>
  </si>
  <si>
    <t>ЮД-2264 от 15.08.2025</t>
  </si>
  <si>
    <t>ЮД-2274 от 19.08.2025 г.</t>
  </si>
  <si>
    <t>ЮД-2268 от 18.08.2025 г.</t>
  </si>
  <si>
    <t>ЮД-2263 от 15.08.2025 г.</t>
  </si>
  <si>
    <t>ЮД-2262 от 15.08.2025 г.</t>
  </si>
  <si>
    <t>ЮД-2202 от 05.08.2025 г.</t>
  </si>
  <si>
    <t>ЮД-2231 от 11.08.2025 г.</t>
  </si>
  <si>
    <t xml:space="preserve">ЮД-2230 от 11.08.2025 г. </t>
  </si>
  <si>
    <t>ЮД-2219 от 06.08.2025 г.</t>
  </si>
  <si>
    <t>ЮД-2223 от 08.08.2025 г.</t>
  </si>
  <si>
    <t>ЮД-2252 от 14.08.2025 г.</t>
  </si>
  <si>
    <t>ЮД-2224 от 08.08.2025 г.</t>
  </si>
  <si>
    <t>ЮД-2209 от 05.08.2025 г.</t>
  </si>
  <si>
    <t>ЮД-2218 от 06.08.2025 г.</t>
  </si>
  <si>
    <t>ЮД-2276 от 19.08.2025 г.</t>
  </si>
  <si>
    <t>ЮД-2281 от 20.08.2025 г.</t>
  </si>
  <si>
    <t>Договор 
№ ЮД-2283 от 20.08.2025 г. Не заключен на основании отказа Поставщика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</si>
</sst>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2"/>
      <name val="Times New Roman"/>
      <family val="1"/>
      <charset val="204"/>
    </font>
    <font>
      <sz val="10"/>
      <name val="Arial Cyr"/>
      <charset val="204"/>
    </font>
    <font>
      <sz val="12"/>
      <name val="Times New Roman"/>
      <family val="1"/>
      <charset val="204"/>
    </font>
    <font>
      <sz val="10"/>
      <name val="Arial"/>
      <family val="2"/>
      <charset val="204"/>
    </font>
    <font>
      <sz val="12"/>
      <color theme="1"/>
      <name val="Calibri"/>
      <family val="2"/>
      <scheme val="minor"/>
    </font>
    <font>
      <sz val="12"/>
      <color theme="1"/>
      <name val="Times New Roman"/>
      <family val="1"/>
      <charset val="204"/>
    </font>
    <font>
      <sz val="12"/>
      <color rgb="FF000000"/>
      <name val="Times New Roman"/>
      <family val="1"/>
      <charset val="204"/>
    </font>
    <font>
      <sz val="12"/>
      <color rgb="FFFF0000"/>
      <name val="Times New Roman"/>
      <family val="1"/>
      <charset val="204"/>
    </font>
    <font>
      <sz val="8"/>
      <color theme="1"/>
      <name val="Calibri"/>
      <family val="2"/>
      <scheme val="minor"/>
    </font>
    <font>
      <b/>
      <sz val="12"/>
      <color theme="1"/>
      <name val="Times New Roman"/>
      <family val="1"/>
      <charset val="204"/>
    </font>
    <font>
      <sz val="12"/>
      <color rgb="FF001626"/>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164" fontId="5" fillId="0" borderId="0" applyFont="0" applyFill="0" applyBorder="0" applyAlignment="0" applyProtection="0"/>
    <xf numFmtId="0" fontId="7" fillId="0" borderId="0">
      <alignment horizontal="center"/>
    </xf>
    <xf numFmtId="0" fontId="5" fillId="0" borderId="0"/>
    <xf numFmtId="0" fontId="7" fillId="0" borderId="0"/>
    <xf numFmtId="0" fontId="4" fillId="0" borderId="0"/>
    <xf numFmtId="0" fontId="9" fillId="0" borderId="0"/>
    <xf numFmtId="0" fontId="3" fillId="0" borderId="0"/>
    <xf numFmtId="0" fontId="2" fillId="0" borderId="0"/>
    <xf numFmtId="0" fontId="1" fillId="0" borderId="0"/>
    <xf numFmtId="0" fontId="5" fillId="0" borderId="0"/>
  </cellStyleXfs>
  <cellXfs count="67">
    <xf numFmtId="0" fontId="0" fillId="0" borderId="0" xfId="0"/>
    <xf numFmtId="4" fontId="6" fillId="0" borderId="1" xfId="0" applyNumberFormat="1" applyFont="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6" fillId="0" borderId="1" xfId="0" applyFont="1" applyBorder="1" applyAlignment="1">
      <alignment horizontal="center" vertical="center" wrapText="1"/>
    </xf>
    <xf numFmtId="4" fontId="6" fillId="0" borderId="1" xfId="2" applyNumberFormat="1" applyFont="1" applyBorder="1" applyAlignment="1">
      <alignment horizontal="center" vertical="center" wrapText="1"/>
    </xf>
    <xf numFmtId="4" fontId="8" fillId="0" borderId="0" xfId="0" applyNumberFormat="1" applyFont="1" applyAlignment="1">
      <alignment vertical="center"/>
    </xf>
    <xf numFmtId="164" fontId="6" fillId="0" borderId="1" xfId="1" applyFont="1" applyFill="1" applyBorder="1" applyAlignment="1">
      <alignment horizontal="center" vertical="center" wrapText="1"/>
    </xf>
    <xf numFmtId="4" fontId="6" fillId="0" borderId="1" xfId="1" applyNumberFormat="1" applyFont="1" applyFill="1" applyBorder="1" applyAlignment="1">
      <alignment horizontal="center" vertical="center" wrapText="1"/>
    </xf>
    <xf numFmtId="0" fontId="6" fillId="0" borderId="0" xfId="0" applyFont="1" applyAlignment="1">
      <alignment horizontal="center" vertical="center" wrapText="1"/>
    </xf>
    <xf numFmtId="3"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wrapText="1"/>
    </xf>
    <xf numFmtId="0" fontId="11" fillId="0" borderId="1" xfId="0" applyFont="1" applyBorder="1" applyAlignment="1">
      <alignment vertical="center"/>
    </xf>
    <xf numFmtId="0" fontId="11" fillId="0" borderId="1" xfId="0" applyFont="1" applyBorder="1" applyAlignment="1">
      <alignment vertical="center" wrapText="1"/>
    </xf>
    <xf numFmtId="0" fontId="8" fillId="0" borderId="1" xfId="3"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 xfId="4" applyNumberFormat="1" applyFont="1" applyBorder="1" applyAlignment="1">
      <alignment horizontal="center" vertical="center" wrapText="1"/>
    </xf>
    <xf numFmtId="0" fontId="8" fillId="0" borderId="1" xfId="3" applyFont="1" applyBorder="1" applyAlignment="1">
      <alignment vertical="center" wrapText="1"/>
    </xf>
    <xf numFmtId="4" fontId="8" fillId="0" borderId="1" xfId="0" applyNumberFormat="1" applyFont="1" applyBorder="1" applyAlignment="1">
      <alignment vertical="center" wrapText="1"/>
    </xf>
    <xf numFmtId="4" fontId="8" fillId="0" borderId="1" xfId="4" applyNumberFormat="1" applyFont="1" applyBorder="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4" fontId="8" fillId="0" borderId="1" xfId="0" applyNumberFormat="1" applyFont="1" applyBorder="1" applyAlignment="1">
      <alignment horizontal="left" vertical="center" wrapText="1"/>
    </xf>
    <xf numFmtId="0" fontId="8" fillId="0" borderId="1" xfId="3" applyFont="1" applyBorder="1" applyAlignment="1">
      <alignment horizontal="left" vertical="center" wrapText="1"/>
    </xf>
    <xf numFmtId="4" fontId="8" fillId="0" borderId="1" xfId="1" applyNumberFormat="1" applyFont="1" applyFill="1" applyBorder="1" applyAlignment="1">
      <alignment vertical="center"/>
    </xf>
    <xf numFmtId="0" fontId="8" fillId="0" borderId="1" xfId="0" applyFont="1" applyBorder="1" applyAlignment="1">
      <alignment horizontal="left" vertical="center" wrapText="1"/>
    </xf>
    <xf numFmtId="0" fontId="8" fillId="0" borderId="1" xfId="10" applyFont="1" applyBorder="1" applyAlignment="1">
      <alignment horizontal="center" vertical="center" wrapText="1"/>
    </xf>
    <xf numFmtId="0" fontId="0" fillId="3" borderId="0" xfId="0" applyFill="1"/>
    <xf numFmtId="3" fontId="8" fillId="0" borderId="1" xfId="0" applyNumberFormat="1" applyFont="1" applyBorder="1" applyAlignment="1">
      <alignment vertical="center" wrapText="1"/>
    </xf>
    <xf numFmtId="0" fontId="14" fillId="0" borderId="0" xfId="0" applyFont="1" applyAlignment="1">
      <alignment horizontal="center" vertical="center" wrapText="1"/>
    </xf>
    <xf numFmtId="0" fontId="8" fillId="0" borderId="1" xfId="0" applyFont="1" applyBorder="1" applyAlignment="1">
      <alignment vertical="center"/>
    </xf>
    <xf numFmtId="4" fontId="8" fillId="0" borderId="0" xfId="0" applyNumberFormat="1" applyFont="1" applyAlignment="1">
      <alignment vertical="center" wrapText="1"/>
    </xf>
    <xf numFmtId="164" fontId="8" fillId="0" borderId="0" xfId="1" applyFont="1" applyFill="1" applyBorder="1" applyAlignment="1">
      <alignment vertical="center"/>
    </xf>
    <xf numFmtId="4" fontId="8" fillId="0" borderId="0" xfId="1" applyNumberFormat="1" applyFont="1" applyFill="1" applyBorder="1" applyAlignment="1">
      <alignment vertical="center" wrapText="1"/>
    </xf>
    <xf numFmtId="4" fontId="8" fillId="0" borderId="0" xfId="1" applyNumberFormat="1" applyFont="1" applyFill="1" applyBorder="1" applyAlignment="1">
      <alignment vertical="center"/>
    </xf>
    <xf numFmtId="4" fontId="8" fillId="0" borderId="0" xfId="1" applyNumberFormat="1" applyFont="1" applyFill="1" applyAlignment="1">
      <alignment vertical="center" wrapText="1"/>
    </xf>
    <xf numFmtId="4" fontId="6" fillId="0" borderId="0" xfId="1" applyNumberFormat="1" applyFont="1" applyFill="1" applyAlignment="1">
      <alignment vertical="center" wrapText="1"/>
    </xf>
    <xf numFmtId="3" fontId="6"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6" fillId="0" borderId="1" xfId="0" applyFont="1" applyBorder="1" applyAlignment="1">
      <alignment horizontal="left" vertical="center" wrapText="1"/>
    </xf>
    <xf numFmtId="4" fontId="11" fillId="0" borderId="1" xfId="1" applyNumberFormat="1" applyFont="1" applyFill="1" applyBorder="1" applyAlignment="1">
      <alignment vertical="center"/>
    </xf>
    <xf numFmtId="164" fontId="11" fillId="0" borderId="1" xfId="1" applyFont="1" applyFill="1" applyBorder="1" applyAlignment="1">
      <alignment vertical="center" wrapText="1"/>
    </xf>
    <xf numFmtId="0" fontId="12" fillId="0" borderId="1" xfId="0" applyFont="1" applyBorder="1" applyAlignment="1">
      <alignment vertical="center" wrapText="1"/>
    </xf>
    <xf numFmtId="164" fontId="11"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1" xfId="0" applyFont="1" applyFill="1" applyBorder="1" applyAlignment="1">
      <alignment vertical="center"/>
    </xf>
    <xf numFmtId="4" fontId="11" fillId="2" borderId="1" xfId="1" applyNumberFormat="1" applyFont="1" applyFill="1" applyBorder="1" applyAlignment="1">
      <alignment vertical="center"/>
    </xf>
    <xf numFmtId="164" fontId="11" fillId="2" borderId="1" xfId="1" applyFont="1" applyFill="1" applyBorder="1" applyAlignment="1">
      <alignment vertical="center"/>
    </xf>
    <xf numFmtId="0" fontId="12" fillId="2" borderId="1" xfId="0" applyFont="1" applyFill="1" applyBorder="1" applyAlignment="1">
      <alignment vertical="center" wrapText="1"/>
    </xf>
    <xf numFmtId="4" fontId="11" fillId="0" borderId="1" xfId="0" applyNumberFormat="1" applyFont="1" applyBorder="1" applyAlignment="1">
      <alignment vertical="center"/>
    </xf>
    <xf numFmtId="4" fontId="8" fillId="0" borderId="1" xfId="1" applyNumberFormat="1" applyFont="1" applyFill="1" applyBorder="1" applyAlignment="1">
      <alignment vertical="center" wrapText="1"/>
    </xf>
    <xf numFmtId="4" fontId="11" fillId="2" borderId="1" xfId="0" applyNumberFormat="1" applyFont="1" applyFill="1" applyBorder="1" applyAlignment="1">
      <alignment vertical="center"/>
    </xf>
    <xf numFmtId="4" fontId="8" fillId="0" borderId="1" xfId="2" applyNumberFormat="1" applyFont="1" applyBorder="1" applyAlignment="1">
      <alignment horizontal="center" vertical="center" wrapText="1"/>
    </xf>
    <xf numFmtId="165" fontId="8" fillId="0" borderId="1" xfId="1" applyNumberFormat="1" applyFont="1" applyFill="1" applyBorder="1" applyAlignment="1">
      <alignment vertical="center" wrapText="1"/>
    </xf>
    <xf numFmtId="0" fontId="11" fillId="0" borderId="1" xfId="0" applyFont="1" applyBorder="1" applyAlignment="1">
      <alignment wrapText="1"/>
    </xf>
    <xf numFmtId="165" fontId="8" fillId="0" borderId="1" xfId="1" applyNumberFormat="1" applyFont="1" applyFill="1" applyBorder="1" applyAlignment="1">
      <alignment horizontal="center" vertical="center" wrapText="1"/>
    </xf>
    <xf numFmtId="164" fontId="8" fillId="0" borderId="0" xfId="1" applyFont="1" applyFill="1" applyBorder="1" applyAlignment="1">
      <alignment horizontal="center" vertical="center"/>
    </xf>
    <xf numFmtId="4" fontId="6" fillId="0" borderId="0" xfId="0" applyNumberFormat="1" applyFont="1" applyAlignment="1">
      <alignment horizontal="center" vertical="center" wrapText="1"/>
    </xf>
  </cellXfs>
  <cellStyles count="11">
    <cellStyle name="Normal 2 4 3 2" xfId="9" xr:uid="{00000000-0005-0000-0000-000000000000}"/>
    <cellStyle name="Normal 2 4 3 2 7" xfId="5" xr:uid="{00000000-0005-0000-0000-000001000000}"/>
    <cellStyle name="Normal 2 4 3 2 7 2" xfId="7" xr:uid="{00000000-0005-0000-0000-000002000000}"/>
    <cellStyle name="Normal 2 4 3 2 7 2 2" xfId="8" xr:uid="{00000000-0005-0000-0000-000003000000}"/>
    <cellStyle name="Обычный" xfId="0" builtinId="0"/>
    <cellStyle name="Обычный 2" xfId="4" xr:uid="{00000000-0005-0000-0000-000005000000}"/>
    <cellStyle name="Обычный 2 2 3" xfId="10" xr:uid="{00000000-0005-0000-0000-000006000000}"/>
    <cellStyle name="Обычный 2 3 2" xfId="6" xr:uid="{00000000-0005-0000-0000-000007000000}"/>
    <cellStyle name="Обычный 24" xfId="3" xr:uid="{00000000-0005-0000-0000-000008000000}"/>
    <cellStyle name="Обычный_Лист1" xfId="2" xr:uid="{00000000-0005-0000-0000-000009000000}"/>
    <cellStyle name="Финансовый" xfId="1" builtinId="3"/>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A26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25"/>
  <sheetViews>
    <sheetView tabSelected="1" view="pageBreakPreview" zoomScale="55" zoomScaleNormal="55" zoomScaleSheetLayoutView="55" zoomScalePageLayoutView="85" workbookViewId="0">
      <pane xSplit="2" ySplit="4" topLeftCell="C5" activePane="bottomRight" state="frozen"/>
      <selection pane="topRight" activeCell="C1" sqref="C1"/>
      <selection pane="bottomLeft" activeCell="A6" sqref="A6"/>
      <selection pane="bottomRight" activeCell="F9" sqref="F9"/>
    </sheetView>
  </sheetViews>
  <sheetFormatPr defaultRowHeight="27" customHeight="1" x14ac:dyDescent="0.25"/>
  <cols>
    <col min="1" max="1" width="7.140625" style="5" customWidth="1"/>
    <col min="2" max="2" width="22" style="6" customWidth="1"/>
    <col min="3" max="3" width="30" style="6" customWidth="1"/>
    <col min="4" max="4" width="8.42578125" style="5" customWidth="1"/>
    <col min="5" max="5" width="10.28515625" style="37" customWidth="1"/>
    <col min="6" max="6" width="17.42578125" style="38" customWidth="1"/>
    <col min="7" max="7" width="18.85546875" style="39" customWidth="1"/>
    <col min="8" max="8" width="25.5703125" style="6" customWidth="1"/>
    <col min="9" max="9" width="22.28515625" style="2" customWidth="1"/>
    <col min="10" max="10" width="21.28515625" style="2" customWidth="1"/>
    <col min="11" max="11" width="8.42578125" style="5" customWidth="1"/>
    <col min="12" max="12" width="10.28515625" style="65" customWidth="1"/>
    <col min="13" max="13" width="17.42578125" style="9" customWidth="1"/>
    <col min="14" max="14" width="18.7109375" style="9" customWidth="1"/>
    <col min="15" max="15" width="22.140625" style="2" customWidth="1"/>
    <col min="16" max="16" width="20" style="2" customWidth="1"/>
    <col min="17" max="17" width="20.5703125" style="2" customWidth="1"/>
    <col min="18" max="18" width="15" style="6" customWidth="1"/>
    <col min="19" max="19" width="16.7109375" style="6" customWidth="1"/>
    <col min="20" max="20" width="17.28515625" style="6" customWidth="1"/>
    <col min="21" max="16384" width="9.140625" style="6"/>
  </cols>
  <sheetData>
    <row r="1" spans="1:20" s="15" customFormat="1" ht="15.75" x14ac:dyDescent="0.25">
      <c r="A1" s="14"/>
      <c r="B1" s="14"/>
      <c r="C1" s="14"/>
      <c r="D1" s="14"/>
      <c r="E1" s="2"/>
      <c r="F1" s="36"/>
      <c r="G1" s="36"/>
      <c r="J1" s="14"/>
      <c r="K1" s="14"/>
      <c r="L1" s="14"/>
      <c r="M1" s="40"/>
      <c r="N1" s="40"/>
    </row>
    <row r="2" spans="1:20" s="15" customFormat="1" ht="35.25" customHeight="1" x14ac:dyDescent="0.25">
      <c r="A2" s="66" t="s">
        <v>450</v>
      </c>
      <c r="B2" s="66"/>
      <c r="C2" s="66"/>
      <c r="D2" s="66"/>
      <c r="E2" s="66"/>
      <c r="F2" s="66"/>
      <c r="G2" s="66"/>
      <c r="H2" s="66"/>
      <c r="I2" s="66"/>
      <c r="J2" s="66"/>
      <c r="K2" s="66"/>
      <c r="L2" s="66"/>
      <c r="M2" s="66"/>
      <c r="N2" s="66"/>
      <c r="O2" s="66"/>
      <c r="P2" s="66"/>
      <c r="Q2" s="66"/>
      <c r="R2" s="66"/>
      <c r="S2" s="66"/>
      <c r="T2" s="66"/>
    </row>
    <row r="3" spans="1:20" s="15" customFormat="1" ht="15.75" customHeight="1" x14ac:dyDescent="0.25">
      <c r="A3" s="14"/>
      <c r="B3" s="14"/>
      <c r="C3" s="14"/>
      <c r="D3" s="14"/>
      <c r="E3" s="2"/>
      <c r="F3" s="36"/>
      <c r="G3" s="36"/>
      <c r="J3" s="12"/>
      <c r="K3" s="14"/>
      <c r="L3" s="14"/>
      <c r="M3" s="41"/>
      <c r="N3" s="41"/>
    </row>
    <row r="4" spans="1:20" s="44" customFormat="1" ht="152.25" customHeight="1" x14ac:dyDescent="0.25">
      <c r="A4" s="7" t="s">
        <v>454</v>
      </c>
      <c r="B4" s="7" t="s">
        <v>0</v>
      </c>
      <c r="C4" s="7" t="s">
        <v>1</v>
      </c>
      <c r="D4" s="8" t="s">
        <v>2</v>
      </c>
      <c r="E4" s="10" t="s">
        <v>3</v>
      </c>
      <c r="F4" s="11" t="s">
        <v>4</v>
      </c>
      <c r="G4" s="11" t="s">
        <v>5</v>
      </c>
      <c r="H4" s="43" t="s">
        <v>419</v>
      </c>
      <c r="I4" s="43" t="s">
        <v>420</v>
      </c>
      <c r="J4" s="7" t="s">
        <v>451</v>
      </c>
      <c r="K4" s="8" t="s">
        <v>2</v>
      </c>
      <c r="L4" s="10" t="s">
        <v>3</v>
      </c>
      <c r="M4" s="11" t="s">
        <v>452</v>
      </c>
      <c r="N4" s="11" t="s">
        <v>453</v>
      </c>
      <c r="O4" s="1" t="s">
        <v>10</v>
      </c>
      <c r="P4" s="1" t="s">
        <v>14</v>
      </c>
      <c r="Q4" s="1" t="s">
        <v>15</v>
      </c>
      <c r="R4" s="42" t="s">
        <v>11</v>
      </c>
      <c r="S4" s="42" t="s">
        <v>7</v>
      </c>
      <c r="T4" s="42" t="s">
        <v>8</v>
      </c>
    </row>
    <row r="5" spans="1:20" ht="62.25" customHeight="1" x14ac:dyDescent="0.25">
      <c r="A5" s="19">
        <v>1</v>
      </c>
      <c r="B5" s="22" t="s">
        <v>16</v>
      </c>
      <c r="C5" s="22" t="s">
        <v>17</v>
      </c>
      <c r="D5" s="22" t="s">
        <v>6</v>
      </c>
      <c r="E5" s="3">
        <v>2</v>
      </c>
      <c r="F5" s="23">
        <v>186610</v>
      </c>
      <c r="G5" s="24">
        <f>E5*F5</f>
        <v>373220</v>
      </c>
      <c r="H5" s="3" t="s">
        <v>431</v>
      </c>
      <c r="I5" s="3" t="s">
        <v>445</v>
      </c>
      <c r="J5" s="16" t="s">
        <v>26</v>
      </c>
      <c r="K5" s="18" t="s">
        <v>6</v>
      </c>
      <c r="L5" s="19">
        <v>2</v>
      </c>
      <c r="M5" s="4">
        <v>186610</v>
      </c>
      <c r="N5" s="4">
        <f t="shared" ref="N5:N36" si="0">L5*M5</f>
        <v>373220</v>
      </c>
      <c r="O5" s="3" t="s">
        <v>31</v>
      </c>
      <c r="P5" s="3" t="s">
        <v>27</v>
      </c>
      <c r="Q5" s="3" t="s">
        <v>29</v>
      </c>
      <c r="R5" s="13" t="s">
        <v>12</v>
      </c>
      <c r="S5" s="13" t="s">
        <v>9</v>
      </c>
      <c r="T5" s="3" t="s">
        <v>13</v>
      </c>
    </row>
    <row r="6" spans="1:20" ht="39.75" customHeight="1" x14ac:dyDescent="0.25">
      <c r="A6" s="19">
        <v>2</v>
      </c>
      <c r="B6" s="18" t="s">
        <v>18</v>
      </c>
      <c r="C6" s="18" t="s">
        <v>19</v>
      </c>
      <c r="D6" s="18" t="s">
        <v>6</v>
      </c>
      <c r="E6" s="3">
        <v>2</v>
      </c>
      <c r="F6" s="23">
        <v>186610</v>
      </c>
      <c r="G6" s="24">
        <f>E6*F6</f>
        <v>373220</v>
      </c>
      <c r="H6" s="3" t="s">
        <v>431</v>
      </c>
      <c r="I6" s="3" t="s">
        <v>445</v>
      </c>
      <c r="J6" s="16" t="s">
        <v>26</v>
      </c>
      <c r="K6" s="18" t="s">
        <v>6</v>
      </c>
      <c r="L6" s="19">
        <v>2</v>
      </c>
      <c r="M6" s="4">
        <v>186610</v>
      </c>
      <c r="N6" s="4">
        <f t="shared" si="0"/>
        <v>373220</v>
      </c>
      <c r="O6" s="3" t="s">
        <v>31</v>
      </c>
      <c r="P6" s="3" t="s">
        <v>28</v>
      </c>
      <c r="Q6" s="3" t="s">
        <v>29</v>
      </c>
      <c r="R6" s="13" t="s">
        <v>12</v>
      </c>
      <c r="S6" s="13" t="s">
        <v>9</v>
      </c>
      <c r="T6" s="3" t="s">
        <v>13</v>
      </c>
    </row>
    <row r="7" spans="1:20" ht="47.25" customHeight="1" x14ac:dyDescent="0.25">
      <c r="A7" s="19">
        <v>3</v>
      </c>
      <c r="B7" s="18" t="s">
        <v>20</v>
      </c>
      <c r="C7" s="18" t="s">
        <v>21</v>
      </c>
      <c r="D7" s="18" t="s">
        <v>6</v>
      </c>
      <c r="E7" s="3">
        <v>6</v>
      </c>
      <c r="F7" s="23">
        <v>490311</v>
      </c>
      <c r="G7" s="24">
        <f>E7*F7</f>
        <v>2941866</v>
      </c>
      <c r="H7" s="3" t="s">
        <v>431</v>
      </c>
      <c r="I7" s="3" t="s">
        <v>442</v>
      </c>
      <c r="J7" s="17" t="s">
        <v>30</v>
      </c>
      <c r="K7" s="18" t="s">
        <v>6</v>
      </c>
      <c r="L7" s="19">
        <v>6</v>
      </c>
      <c r="M7" s="4">
        <v>490311</v>
      </c>
      <c r="N7" s="4">
        <f t="shared" si="0"/>
        <v>2941866</v>
      </c>
      <c r="O7" s="3" t="s">
        <v>32</v>
      </c>
      <c r="P7" s="3" t="s">
        <v>33</v>
      </c>
      <c r="Q7" s="3" t="s">
        <v>34</v>
      </c>
      <c r="R7" s="13" t="s">
        <v>12</v>
      </c>
      <c r="S7" s="13" t="s">
        <v>9</v>
      </c>
      <c r="T7" s="3" t="s">
        <v>13</v>
      </c>
    </row>
    <row r="8" spans="1:20" ht="46.5" customHeight="1" x14ac:dyDescent="0.25">
      <c r="A8" s="19">
        <v>4</v>
      </c>
      <c r="B8" s="18" t="s">
        <v>22</v>
      </c>
      <c r="C8" s="18" t="s">
        <v>23</v>
      </c>
      <c r="D8" s="18" t="s">
        <v>6</v>
      </c>
      <c r="E8" s="3">
        <v>6</v>
      </c>
      <c r="F8" s="23">
        <v>490311</v>
      </c>
      <c r="G8" s="24">
        <f>E8*F8</f>
        <v>2941866</v>
      </c>
      <c r="H8" s="3" t="s">
        <v>431</v>
      </c>
      <c r="I8" s="3" t="s">
        <v>442</v>
      </c>
      <c r="J8" s="17" t="s">
        <v>30</v>
      </c>
      <c r="K8" s="18" t="s">
        <v>6</v>
      </c>
      <c r="L8" s="19">
        <v>6</v>
      </c>
      <c r="M8" s="4">
        <v>490311</v>
      </c>
      <c r="N8" s="4">
        <f t="shared" si="0"/>
        <v>2941866</v>
      </c>
      <c r="O8" s="3" t="s">
        <v>35</v>
      </c>
      <c r="P8" s="3" t="s">
        <v>36</v>
      </c>
      <c r="Q8" s="3" t="s">
        <v>34</v>
      </c>
      <c r="R8" s="13" t="s">
        <v>12</v>
      </c>
      <c r="S8" s="13" t="s">
        <v>9</v>
      </c>
      <c r="T8" s="3" t="s">
        <v>13</v>
      </c>
    </row>
    <row r="9" spans="1:20" ht="81" customHeight="1" x14ac:dyDescent="0.25">
      <c r="A9" s="19">
        <v>5</v>
      </c>
      <c r="B9" s="18" t="s">
        <v>24</v>
      </c>
      <c r="C9" s="18" t="s">
        <v>25</v>
      </c>
      <c r="D9" s="18" t="s">
        <v>6</v>
      </c>
      <c r="E9" s="3">
        <v>2</v>
      </c>
      <c r="F9" s="23">
        <v>497641</v>
      </c>
      <c r="G9" s="24">
        <f>E9*F9</f>
        <v>995282</v>
      </c>
      <c r="H9" s="3" t="s">
        <v>431</v>
      </c>
      <c r="I9" s="3" t="s">
        <v>442</v>
      </c>
      <c r="J9" s="17" t="s">
        <v>30</v>
      </c>
      <c r="K9" s="18" t="s">
        <v>6</v>
      </c>
      <c r="L9" s="19">
        <v>2</v>
      </c>
      <c r="M9" s="4">
        <v>497641</v>
      </c>
      <c r="N9" s="4">
        <f t="shared" si="0"/>
        <v>995282</v>
      </c>
      <c r="O9" s="3" t="s">
        <v>37</v>
      </c>
      <c r="P9" s="3" t="s">
        <v>38</v>
      </c>
      <c r="Q9" s="3" t="s">
        <v>34</v>
      </c>
      <c r="R9" s="13" t="s">
        <v>12</v>
      </c>
      <c r="S9" s="13" t="s">
        <v>9</v>
      </c>
      <c r="T9" s="3" t="s">
        <v>13</v>
      </c>
    </row>
    <row r="10" spans="1:20" s="2" customFormat="1" ht="48" customHeight="1" x14ac:dyDescent="0.25">
      <c r="A10" s="19">
        <v>6</v>
      </c>
      <c r="B10" s="25" t="s">
        <v>39</v>
      </c>
      <c r="C10" s="25" t="s">
        <v>40</v>
      </c>
      <c r="D10" s="18" t="s">
        <v>41</v>
      </c>
      <c r="E10" s="3">
        <v>3</v>
      </c>
      <c r="F10" s="23">
        <v>21900</v>
      </c>
      <c r="G10" s="24">
        <f t="shared" ref="G10:G20" si="1">E10*F10</f>
        <v>65700</v>
      </c>
      <c r="H10" s="3" t="s">
        <v>432</v>
      </c>
      <c r="I10" s="3" t="s">
        <v>449</v>
      </c>
      <c r="J10" s="26" t="s">
        <v>42</v>
      </c>
      <c r="K10" s="18" t="s">
        <v>41</v>
      </c>
      <c r="L10" s="19">
        <v>3</v>
      </c>
      <c r="M10" s="23">
        <v>21900</v>
      </c>
      <c r="N10" s="4">
        <f t="shared" si="0"/>
        <v>65700</v>
      </c>
      <c r="O10" s="3" t="s">
        <v>43</v>
      </c>
      <c r="P10" s="17" t="s">
        <v>44</v>
      </c>
      <c r="Q10" s="17" t="s">
        <v>45</v>
      </c>
      <c r="R10" s="13" t="s">
        <v>46</v>
      </c>
      <c r="S10" s="13" t="s">
        <v>47</v>
      </c>
      <c r="T10" s="3" t="s">
        <v>48</v>
      </c>
    </row>
    <row r="11" spans="1:20" s="2" customFormat="1" ht="55.5" customHeight="1" x14ac:dyDescent="0.25">
      <c r="A11" s="19">
        <v>7</v>
      </c>
      <c r="B11" s="18" t="s">
        <v>49</v>
      </c>
      <c r="C11" s="18" t="s">
        <v>50</v>
      </c>
      <c r="D11" s="18" t="s">
        <v>41</v>
      </c>
      <c r="E11" s="3">
        <v>3</v>
      </c>
      <c r="F11" s="23">
        <v>24000</v>
      </c>
      <c r="G11" s="24">
        <f t="shared" si="1"/>
        <v>72000</v>
      </c>
      <c r="H11" s="3" t="s">
        <v>432</v>
      </c>
      <c r="I11" s="3" t="s">
        <v>449</v>
      </c>
      <c r="J11" s="26" t="s">
        <v>42</v>
      </c>
      <c r="K11" s="18" t="s">
        <v>41</v>
      </c>
      <c r="L11" s="19">
        <v>3</v>
      </c>
      <c r="M11" s="23">
        <v>24000</v>
      </c>
      <c r="N11" s="4">
        <f t="shared" si="0"/>
        <v>72000</v>
      </c>
      <c r="O11" s="3" t="s">
        <v>43</v>
      </c>
      <c r="P11" s="17" t="s">
        <v>44</v>
      </c>
      <c r="Q11" s="17" t="s">
        <v>45</v>
      </c>
      <c r="R11" s="13" t="s">
        <v>46</v>
      </c>
      <c r="S11" s="13" t="s">
        <v>47</v>
      </c>
      <c r="T11" s="3" t="s">
        <v>48</v>
      </c>
    </row>
    <row r="12" spans="1:20" s="2" customFormat="1" ht="58.5" customHeight="1" x14ac:dyDescent="0.25">
      <c r="A12" s="19">
        <v>8</v>
      </c>
      <c r="B12" s="25" t="s">
        <v>51</v>
      </c>
      <c r="C12" s="18" t="s">
        <v>52</v>
      </c>
      <c r="D12" s="18" t="s">
        <v>41</v>
      </c>
      <c r="E12" s="3">
        <v>3</v>
      </c>
      <c r="F12" s="23">
        <v>30200</v>
      </c>
      <c r="G12" s="24">
        <f t="shared" si="1"/>
        <v>90600</v>
      </c>
      <c r="H12" s="3" t="s">
        <v>432</v>
      </c>
      <c r="I12" s="3" t="s">
        <v>449</v>
      </c>
      <c r="J12" s="26" t="s">
        <v>42</v>
      </c>
      <c r="K12" s="18" t="s">
        <v>41</v>
      </c>
      <c r="L12" s="19">
        <v>3</v>
      </c>
      <c r="M12" s="23">
        <v>30200</v>
      </c>
      <c r="N12" s="4">
        <f t="shared" si="0"/>
        <v>90600</v>
      </c>
      <c r="O12" s="3" t="s">
        <v>43</v>
      </c>
      <c r="P12" s="17" t="s">
        <v>44</v>
      </c>
      <c r="Q12" s="17" t="s">
        <v>45</v>
      </c>
      <c r="R12" s="13" t="s">
        <v>46</v>
      </c>
      <c r="S12" s="13" t="s">
        <v>47</v>
      </c>
      <c r="T12" s="3" t="s">
        <v>48</v>
      </c>
    </row>
    <row r="13" spans="1:20" s="2" customFormat="1" ht="70.5" customHeight="1" x14ac:dyDescent="0.25">
      <c r="A13" s="19">
        <v>9</v>
      </c>
      <c r="B13" s="18" t="s">
        <v>53</v>
      </c>
      <c r="C13" s="18" t="s">
        <v>54</v>
      </c>
      <c r="D13" s="18" t="s">
        <v>41</v>
      </c>
      <c r="E13" s="3">
        <v>3</v>
      </c>
      <c r="F13" s="23">
        <v>32900</v>
      </c>
      <c r="G13" s="24">
        <f t="shared" si="1"/>
        <v>98700</v>
      </c>
      <c r="H13" s="3" t="s">
        <v>432</v>
      </c>
      <c r="I13" s="3" t="s">
        <v>449</v>
      </c>
      <c r="J13" s="26" t="s">
        <v>42</v>
      </c>
      <c r="K13" s="18" t="s">
        <v>41</v>
      </c>
      <c r="L13" s="19">
        <v>3</v>
      </c>
      <c r="M13" s="23">
        <v>32900</v>
      </c>
      <c r="N13" s="4">
        <f t="shared" si="0"/>
        <v>98700</v>
      </c>
      <c r="O13" s="3" t="s">
        <v>43</v>
      </c>
      <c r="P13" s="17" t="s">
        <v>44</v>
      </c>
      <c r="Q13" s="17" t="s">
        <v>45</v>
      </c>
      <c r="R13" s="13" t="s">
        <v>46</v>
      </c>
      <c r="S13" s="13" t="s">
        <v>47</v>
      </c>
      <c r="T13" s="3" t="s">
        <v>48</v>
      </c>
    </row>
    <row r="14" spans="1:20" s="2" customFormat="1" ht="53.25" customHeight="1" x14ac:dyDescent="0.25">
      <c r="A14" s="19">
        <v>10</v>
      </c>
      <c r="B14" s="18" t="s">
        <v>55</v>
      </c>
      <c r="C14" s="18" t="s">
        <v>56</v>
      </c>
      <c r="D14" s="18" t="s">
        <v>41</v>
      </c>
      <c r="E14" s="3">
        <v>3</v>
      </c>
      <c r="F14" s="23">
        <v>30200</v>
      </c>
      <c r="G14" s="24">
        <f t="shared" si="1"/>
        <v>90600</v>
      </c>
      <c r="H14" s="3" t="s">
        <v>432</v>
      </c>
      <c r="I14" s="3" t="s">
        <v>449</v>
      </c>
      <c r="J14" s="26" t="s">
        <v>42</v>
      </c>
      <c r="K14" s="18" t="s">
        <v>41</v>
      </c>
      <c r="L14" s="19">
        <v>3</v>
      </c>
      <c r="M14" s="23">
        <v>30200</v>
      </c>
      <c r="N14" s="4">
        <f t="shared" si="0"/>
        <v>90600</v>
      </c>
      <c r="O14" s="3" t="s">
        <v>43</v>
      </c>
      <c r="P14" s="17" t="s">
        <v>44</v>
      </c>
      <c r="Q14" s="17" t="s">
        <v>45</v>
      </c>
      <c r="R14" s="13" t="s">
        <v>46</v>
      </c>
      <c r="S14" s="13" t="s">
        <v>47</v>
      </c>
      <c r="T14" s="3" t="s">
        <v>48</v>
      </c>
    </row>
    <row r="15" spans="1:20" s="2" customFormat="1" ht="78" customHeight="1" x14ac:dyDescent="0.25">
      <c r="A15" s="19">
        <v>11</v>
      </c>
      <c r="B15" s="25" t="s">
        <v>57</v>
      </c>
      <c r="C15" s="19" t="s">
        <v>58</v>
      </c>
      <c r="D15" s="18" t="s">
        <v>41</v>
      </c>
      <c r="E15" s="3">
        <v>3</v>
      </c>
      <c r="F15" s="23">
        <v>32900</v>
      </c>
      <c r="G15" s="24">
        <f t="shared" si="1"/>
        <v>98700</v>
      </c>
      <c r="H15" s="3" t="s">
        <v>432</v>
      </c>
      <c r="I15" s="3" t="s">
        <v>449</v>
      </c>
      <c r="J15" s="26" t="s">
        <v>42</v>
      </c>
      <c r="K15" s="18" t="s">
        <v>41</v>
      </c>
      <c r="L15" s="19">
        <v>3</v>
      </c>
      <c r="M15" s="23">
        <v>32900</v>
      </c>
      <c r="N15" s="4">
        <f t="shared" si="0"/>
        <v>98700</v>
      </c>
      <c r="O15" s="3" t="s">
        <v>43</v>
      </c>
      <c r="P15" s="17" t="s">
        <v>44</v>
      </c>
      <c r="Q15" s="17" t="s">
        <v>45</v>
      </c>
      <c r="R15" s="13" t="s">
        <v>46</v>
      </c>
      <c r="S15" s="13" t="s">
        <v>47</v>
      </c>
      <c r="T15" s="3" t="s">
        <v>48</v>
      </c>
    </row>
    <row r="16" spans="1:20" s="2" customFormat="1" ht="54.75" customHeight="1" x14ac:dyDescent="0.25">
      <c r="A16" s="19">
        <v>12</v>
      </c>
      <c r="B16" s="19" t="s">
        <v>59</v>
      </c>
      <c r="C16" s="25" t="s">
        <v>60</v>
      </c>
      <c r="D16" s="18" t="s">
        <v>41</v>
      </c>
      <c r="E16" s="3">
        <v>3</v>
      </c>
      <c r="F16" s="23">
        <v>30200</v>
      </c>
      <c r="G16" s="24">
        <f t="shared" si="1"/>
        <v>90600</v>
      </c>
      <c r="H16" s="3" t="s">
        <v>432</v>
      </c>
      <c r="I16" s="3" t="s">
        <v>449</v>
      </c>
      <c r="J16" s="26" t="s">
        <v>42</v>
      </c>
      <c r="K16" s="18" t="s">
        <v>41</v>
      </c>
      <c r="L16" s="19">
        <v>3</v>
      </c>
      <c r="M16" s="23">
        <v>30200</v>
      </c>
      <c r="N16" s="4">
        <f t="shared" si="0"/>
        <v>90600</v>
      </c>
      <c r="O16" s="3" t="s">
        <v>43</v>
      </c>
      <c r="P16" s="17" t="s">
        <v>44</v>
      </c>
      <c r="Q16" s="17" t="s">
        <v>45</v>
      </c>
      <c r="R16" s="13" t="s">
        <v>46</v>
      </c>
      <c r="S16" s="13" t="s">
        <v>47</v>
      </c>
      <c r="T16" s="3" t="s">
        <v>48</v>
      </c>
    </row>
    <row r="17" spans="1:20" s="2" customFormat="1" ht="93.6" customHeight="1" x14ac:dyDescent="0.25">
      <c r="A17" s="19">
        <v>13</v>
      </c>
      <c r="B17" s="20" t="s">
        <v>61</v>
      </c>
      <c r="C17" s="20" t="s">
        <v>62</v>
      </c>
      <c r="D17" s="18" t="s">
        <v>41</v>
      </c>
      <c r="E17" s="3">
        <v>3</v>
      </c>
      <c r="F17" s="23">
        <v>32900</v>
      </c>
      <c r="G17" s="24">
        <f t="shared" si="1"/>
        <v>98700</v>
      </c>
      <c r="H17" s="3" t="s">
        <v>432</v>
      </c>
      <c r="I17" s="3" t="s">
        <v>449</v>
      </c>
      <c r="J17" s="26" t="s">
        <v>42</v>
      </c>
      <c r="K17" s="18" t="s">
        <v>41</v>
      </c>
      <c r="L17" s="19">
        <v>3</v>
      </c>
      <c r="M17" s="23">
        <v>32900</v>
      </c>
      <c r="N17" s="4">
        <f t="shared" si="0"/>
        <v>98700</v>
      </c>
      <c r="O17" s="3" t="s">
        <v>43</v>
      </c>
      <c r="P17" s="17" t="s">
        <v>44</v>
      </c>
      <c r="Q17" s="17" t="s">
        <v>45</v>
      </c>
      <c r="R17" s="13" t="s">
        <v>46</v>
      </c>
      <c r="S17" s="13" t="s">
        <v>47</v>
      </c>
      <c r="T17" s="3" t="s">
        <v>48</v>
      </c>
    </row>
    <row r="18" spans="1:20" s="2" customFormat="1" ht="83.25" customHeight="1" x14ac:dyDescent="0.25">
      <c r="A18" s="19">
        <v>14</v>
      </c>
      <c r="B18" s="20" t="s">
        <v>63</v>
      </c>
      <c r="C18" s="20" t="s">
        <v>64</v>
      </c>
      <c r="D18" s="18" t="s">
        <v>41</v>
      </c>
      <c r="E18" s="3">
        <v>3</v>
      </c>
      <c r="F18" s="23">
        <v>30000</v>
      </c>
      <c r="G18" s="24">
        <f t="shared" si="1"/>
        <v>90000</v>
      </c>
      <c r="H18" s="3" t="s">
        <v>432</v>
      </c>
      <c r="I18" s="3" t="s">
        <v>449</v>
      </c>
      <c r="J18" s="26" t="s">
        <v>42</v>
      </c>
      <c r="K18" s="18" t="s">
        <v>41</v>
      </c>
      <c r="L18" s="19">
        <v>3</v>
      </c>
      <c r="M18" s="23">
        <v>30000</v>
      </c>
      <c r="N18" s="4">
        <f t="shared" si="0"/>
        <v>90000</v>
      </c>
      <c r="O18" s="3" t="s">
        <v>43</v>
      </c>
      <c r="P18" s="17" t="s">
        <v>44</v>
      </c>
      <c r="Q18" s="17" t="s">
        <v>45</v>
      </c>
      <c r="R18" s="13" t="s">
        <v>46</v>
      </c>
      <c r="S18" s="13" t="s">
        <v>47</v>
      </c>
      <c r="T18" s="3" t="s">
        <v>48</v>
      </c>
    </row>
    <row r="19" spans="1:20" s="2" customFormat="1" ht="110.25" customHeight="1" x14ac:dyDescent="0.25">
      <c r="A19" s="19">
        <v>15</v>
      </c>
      <c r="B19" s="20" t="s">
        <v>65</v>
      </c>
      <c r="C19" s="20" t="s">
        <v>66</v>
      </c>
      <c r="D19" s="18" t="s">
        <v>41</v>
      </c>
      <c r="E19" s="3">
        <v>3</v>
      </c>
      <c r="F19" s="23">
        <v>21900</v>
      </c>
      <c r="G19" s="24">
        <f t="shared" si="1"/>
        <v>65700</v>
      </c>
      <c r="H19" s="3" t="s">
        <v>432</v>
      </c>
      <c r="I19" s="3" t="s">
        <v>449</v>
      </c>
      <c r="J19" s="26" t="s">
        <v>42</v>
      </c>
      <c r="K19" s="18" t="s">
        <v>41</v>
      </c>
      <c r="L19" s="19">
        <v>3</v>
      </c>
      <c r="M19" s="23">
        <v>21900</v>
      </c>
      <c r="N19" s="4">
        <f t="shared" si="0"/>
        <v>65700</v>
      </c>
      <c r="O19" s="3" t="s">
        <v>43</v>
      </c>
      <c r="P19" s="17" t="s">
        <v>44</v>
      </c>
      <c r="Q19" s="17" t="s">
        <v>45</v>
      </c>
      <c r="R19" s="13" t="s">
        <v>46</v>
      </c>
      <c r="S19" s="13" t="s">
        <v>47</v>
      </c>
      <c r="T19" s="3" t="s">
        <v>48</v>
      </c>
    </row>
    <row r="20" spans="1:20" s="2" customFormat="1" ht="75.75" customHeight="1" x14ac:dyDescent="0.25">
      <c r="A20" s="19">
        <v>16</v>
      </c>
      <c r="B20" s="19" t="s">
        <v>67</v>
      </c>
      <c r="C20" s="20" t="s">
        <v>68</v>
      </c>
      <c r="D20" s="18" t="s">
        <v>41</v>
      </c>
      <c r="E20" s="3">
        <v>3</v>
      </c>
      <c r="F20" s="23">
        <v>17200</v>
      </c>
      <c r="G20" s="24">
        <f t="shared" si="1"/>
        <v>51600</v>
      </c>
      <c r="H20" s="3" t="s">
        <v>432</v>
      </c>
      <c r="I20" s="3" t="s">
        <v>449</v>
      </c>
      <c r="J20" s="26" t="s">
        <v>42</v>
      </c>
      <c r="K20" s="18" t="s">
        <v>41</v>
      </c>
      <c r="L20" s="19">
        <v>3</v>
      </c>
      <c r="M20" s="23">
        <v>17200</v>
      </c>
      <c r="N20" s="4">
        <f t="shared" si="0"/>
        <v>51600</v>
      </c>
      <c r="O20" s="3" t="s">
        <v>43</v>
      </c>
      <c r="P20" s="17" t="s">
        <v>44</v>
      </c>
      <c r="Q20" s="17" t="s">
        <v>45</v>
      </c>
      <c r="R20" s="13" t="s">
        <v>46</v>
      </c>
      <c r="S20" s="13" t="s">
        <v>47</v>
      </c>
      <c r="T20" s="3" t="s">
        <v>48</v>
      </c>
    </row>
    <row r="21" spans="1:20" s="2" customFormat="1" ht="90.75" customHeight="1" x14ac:dyDescent="0.25">
      <c r="A21" s="19">
        <v>17</v>
      </c>
      <c r="B21" s="26" t="s">
        <v>69</v>
      </c>
      <c r="C21" s="27" t="s">
        <v>70</v>
      </c>
      <c r="D21" s="18" t="s">
        <v>41</v>
      </c>
      <c r="E21" s="3">
        <v>1</v>
      </c>
      <c r="F21" s="23">
        <v>746000</v>
      </c>
      <c r="G21" s="24">
        <f t="shared" ref="G21:G52" si="2">E21*F21</f>
        <v>746000</v>
      </c>
      <c r="H21" s="3" t="s">
        <v>432</v>
      </c>
      <c r="I21" s="3" t="s">
        <v>449</v>
      </c>
      <c r="J21" s="26" t="s">
        <v>42</v>
      </c>
      <c r="K21" s="18" t="s">
        <v>41</v>
      </c>
      <c r="L21" s="19">
        <v>1</v>
      </c>
      <c r="M21" s="23">
        <v>746000</v>
      </c>
      <c r="N21" s="4">
        <f t="shared" si="0"/>
        <v>746000</v>
      </c>
      <c r="O21" s="3" t="s">
        <v>71</v>
      </c>
      <c r="P21" s="17" t="s">
        <v>72</v>
      </c>
      <c r="Q21" s="17" t="s">
        <v>45</v>
      </c>
      <c r="R21" s="13" t="s">
        <v>46</v>
      </c>
      <c r="S21" s="13" t="s">
        <v>47</v>
      </c>
      <c r="T21" s="3" t="s">
        <v>48</v>
      </c>
    </row>
    <row r="22" spans="1:20" ht="72.75" customHeight="1" x14ac:dyDescent="0.25">
      <c r="A22" s="19">
        <v>18</v>
      </c>
      <c r="B22" s="18" t="s">
        <v>73</v>
      </c>
      <c r="C22" s="18" t="s">
        <v>74</v>
      </c>
      <c r="D22" s="18" t="s">
        <v>75</v>
      </c>
      <c r="E22" s="3">
        <v>5</v>
      </c>
      <c r="F22" s="23">
        <v>19794</v>
      </c>
      <c r="G22" s="29">
        <f t="shared" si="2"/>
        <v>98970</v>
      </c>
      <c r="H22" s="3" t="s">
        <v>433</v>
      </c>
      <c r="I22" s="3" t="s">
        <v>446</v>
      </c>
      <c r="J22" s="19" t="s">
        <v>76</v>
      </c>
      <c r="K22" s="18" t="s">
        <v>75</v>
      </c>
      <c r="L22" s="19">
        <v>5</v>
      </c>
      <c r="M22" s="4">
        <v>19794</v>
      </c>
      <c r="N22" s="4">
        <f t="shared" si="0"/>
        <v>98970</v>
      </c>
      <c r="O22" s="3" t="s">
        <v>77</v>
      </c>
      <c r="P22" s="3" t="s">
        <v>78</v>
      </c>
      <c r="Q22" s="3" t="s">
        <v>79</v>
      </c>
      <c r="R22" s="13" t="s">
        <v>12</v>
      </c>
      <c r="S22" s="13" t="s">
        <v>80</v>
      </c>
      <c r="T22" s="3" t="s">
        <v>13</v>
      </c>
    </row>
    <row r="23" spans="1:20" ht="57.75" customHeight="1" x14ac:dyDescent="0.25">
      <c r="A23" s="19">
        <v>19</v>
      </c>
      <c r="B23" s="18" t="s">
        <v>81</v>
      </c>
      <c r="C23" s="18" t="s">
        <v>82</v>
      </c>
      <c r="D23" s="18" t="s">
        <v>75</v>
      </c>
      <c r="E23" s="3">
        <v>100</v>
      </c>
      <c r="F23" s="23">
        <v>4520</v>
      </c>
      <c r="G23" s="29">
        <f t="shared" si="2"/>
        <v>452000</v>
      </c>
      <c r="H23" s="3" t="s">
        <v>433</v>
      </c>
      <c r="I23" s="3" t="s">
        <v>444</v>
      </c>
      <c r="J23" s="19" t="s">
        <v>83</v>
      </c>
      <c r="K23" s="18" t="s">
        <v>75</v>
      </c>
      <c r="L23" s="19">
        <v>100</v>
      </c>
      <c r="M23" s="4">
        <v>4520</v>
      </c>
      <c r="N23" s="4">
        <f t="shared" si="0"/>
        <v>452000</v>
      </c>
      <c r="O23" s="3" t="s">
        <v>84</v>
      </c>
      <c r="P23" s="3" t="s">
        <v>85</v>
      </c>
      <c r="Q23" s="3" t="s">
        <v>86</v>
      </c>
      <c r="R23" s="13" t="s">
        <v>12</v>
      </c>
      <c r="S23" s="13" t="s">
        <v>80</v>
      </c>
      <c r="T23" s="3" t="s">
        <v>13</v>
      </c>
    </row>
    <row r="24" spans="1:20" ht="54" customHeight="1" x14ac:dyDescent="0.25">
      <c r="A24" s="19">
        <v>20</v>
      </c>
      <c r="B24" s="18" t="s">
        <v>87</v>
      </c>
      <c r="C24" s="18" t="s">
        <v>88</v>
      </c>
      <c r="D24" s="18" t="s">
        <v>75</v>
      </c>
      <c r="E24" s="3">
        <v>70</v>
      </c>
      <c r="F24" s="23">
        <v>2912</v>
      </c>
      <c r="G24" s="29">
        <f t="shared" si="2"/>
        <v>203840</v>
      </c>
      <c r="H24" s="3" t="s">
        <v>433</v>
      </c>
      <c r="I24" s="3" t="s">
        <v>444</v>
      </c>
      <c r="J24" s="19" t="s">
        <v>83</v>
      </c>
      <c r="K24" s="18" t="s">
        <v>75</v>
      </c>
      <c r="L24" s="19">
        <v>70</v>
      </c>
      <c r="M24" s="4">
        <v>2912</v>
      </c>
      <c r="N24" s="4">
        <f t="shared" si="0"/>
        <v>203840</v>
      </c>
      <c r="O24" s="3" t="s">
        <v>89</v>
      </c>
      <c r="P24" s="3" t="s">
        <v>85</v>
      </c>
      <c r="Q24" s="3" t="s">
        <v>90</v>
      </c>
      <c r="R24" s="13" t="s">
        <v>12</v>
      </c>
      <c r="S24" s="13" t="s">
        <v>80</v>
      </c>
      <c r="T24" s="3" t="s">
        <v>13</v>
      </c>
    </row>
    <row r="25" spans="1:20" ht="90.75" customHeight="1" x14ac:dyDescent="0.25">
      <c r="A25" s="19">
        <v>21</v>
      </c>
      <c r="B25" s="18" t="s">
        <v>91</v>
      </c>
      <c r="C25" s="18" t="s">
        <v>92</v>
      </c>
      <c r="D25" s="18" t="s">
        <v>6</v>
      </c>
      <c r="E25" s="3">
        <v>100</v>
      </c>
      <c r="F25" s="23">
        <v>2171</v>
      </c>
      <c r="G25" s="29">
        <f t="shared" si="2"/>
        <v>217100</v>
      </c>
      <c r="H25" s="3" t="s">
        <v>433</v>
      </c>
      <c r="I25" s="3" t="s">
        <v>444</v>
      </c>
      <c r="J25" s="19" t="s">
        <v>83</v>
      </c>
      <c r="K25" s="18" t="s">
        <v>6</v>
      </c>
      <c r="L25" s="19">
        <v>100</v>
      </c>
      <c r="M25" s="4">
        <v>2171</v>
      </c>
      <c r="N25" s="4">
        <f t="shared" si="0"/>
        <v>217100</v>
      </c>
      <c r="O25" s="3" t="s">
        <v>93</v>
      </c>
      <c r="P25" s="3" t="s">
        <v>85</v>
      </c>
      <c r="Q25" s="3" t="s">
        <v>86</v>
      </c>
      <c r="R25" s="13" t="s">
        <v>12</v>
      </c>
      <c r="S25" s="13" t="s">
        <v>80</v>
      </c>
      <c r="T25" s="3" t="s">
        <v>13</v>
      </c>
    </row>
    <row r="26" spans="1:20" ht="91.5" customHeight="1" x14ac:dyDescent="0.25">
      <c r="A26" s="19">
        <v>22</v>
      </c>
      <c r="B26" s="19" t="s">
        <v>94</v>
      </c>
      <c r="C26" s="19" t="s">
        <v>95</v>
      </c>
      <c r="D26" s="19" t="s">
        <v>6</v>
      </c>
      <c r="E26" s="3">
        <v>50</v>
      </c>
      <c r="F26" s="23">
        <v>1863</v>
      </c>
      <c r="G26" s="29">
        <f t="shared" si="2"/>
        <v>93150</v>
      </c>
      <c r="H26" s="3" t="s">
        <v>433</v>
      </c>
      <c r="I26" s="3" t="s">
        <v>444</v>
      </c>
      <c r="J26" s="19" t="s">
        <v>83</v>
      </c>
      <c r="K26" s="19" t="s">
        <v>6</v>
      </c>
      <c r="L26" s="19">
        <v>50</v>
      </c>
      <c r="M26" s="4">
        <v>1863</v>
      </c>
      <c r="N26" s="4">
        <f t="shared" si="0"/>
        <v>93150</v>
      </c>
      <c r="O26" s="3" t="s">
        <v>96</v>
      </c>
      <c r="P26" s="3" t="s">
        <v>85</v>
      </c>
      <c r="Q26" s="3" t="s">
        <v>86</v>
      </c>
      <c r="R26" s="13" t="s">
        <v>12</v>
      </c>
      <c r="S26" s="13" t="s">
        <v>80</v>
      </c>
      <c r="T26" s="3" t="s">
        <v>13</v>
      </c>
    </row>
    <row r="27" spans="1:20" ht="73.5" customHeight="1" x14ac:dyDescent="0.25">
      <c r="A27" s="19">
        <v>23</v>
      </c>
      <c r="B27" s="20" t="s">
        <v>97</v>
      </c>
      <c r="C27" s="20" t="s">
        <v>98</v>
      </c>
      <c r="D27" s="19" t="s">
        <v>6</v>
      </c>
      <c r="E27" s="3">
        <v>100</v>
      </c>
      <c r="F27" s="23">
        <v>1204</v>
      </c>
      <c r="G27" s="29">
        <f t="shared" si="2"/>
        <v>120400</v>
      </c>
      <c r="H27" s="3" t="s">
        <v>433</v>
      </c>
      <c r="I27" s="3" t="s">
        <v>444</v>
      </c>
      <c r="J27" s="19" t="s">
        <v>83</v>
      </c>
      <c r="K27" s="19" t="s">
        <v>6</v>
      </c>
      <c r="L27" s="19">
        <v>100</v>
      </c>
      <c r="M27" s="4">
        <v>1204</v>
      </c>
      <c r="N27" s="4">
        <f t="shared" si="0"/>
        <v>120400</v>
      </c>
      <c r="O27" s="3" t="s">
        <v>99</v>
      </c>
      <c r="P27" s="3" t="s">
        <v>85</v>
      </c>
      <c r="Q27" s="3" t="s">
        <v>86</v>
      </c>
      <c r="R27" s="13" t="s">
        <v>12</v>
      </c>
      <c r="S27" s="13" t="s">
        <v>80</v>
      </c>
      <c r="T27" s="3" t="s">
        <v>13</v>
      </c>
    </row>
    <row r="28" spans="1:20" ht="105" customHeight="1" x14ac:dyDescent="0.25">
      <c r="A28" s="19">
        <v>24</v>
      </c>
      <c r="B28" s="20" t="s">
        <v>100</v>
      </c>
      <c r="C28" s="20" t="s">
        <v>101</v>
      </c>
      <c r="D28" s="19" t="s">
        <v>6</v>
      </c>
      <c r="E28" s="3">
        <v>1000</v>
      </c>
      <c r="F28" s="23">
        <v>173</v>
      </c>
      <c r="G28" s="29">
        <f t="shared" si="2"/>
        <v>173000</v>
      </c>
      <c r="H28" s="3" t="s">
        <v>433</v>
      </c>
      <c r="I28" s="3" t="s">
        <v>444</v>
      </c>
      <c r="J28" s="19" t="s">
        <v>83</v>
      </c>
      <c r="K28" s="19" t="s">
        <v>6</v>
      </c>
      <c r="L28" s="19">
        <v>1000</v>
      </c>
      <c r="M28" s="4">
        <v>173</v>
      </c>
      <c r="N28" s="4">
        <f t="shared" si="0"/>
        <v>173000</v>
      </c>
      <c r="O28" s="3" t="s">
        <v>102</v>
      </c>
      <c r="P28" s="3" t="s">
        <v>85</v>
      </c>
      <c r="Q28" s="3" t="s">
        <v>86</v>
      </c>
      <c r="R28" s="13" t="s">
        <v>12</v>
      </c>
      <c r="S28" s="13" t="s">
        <v>80</v>
      </c>
      <c r="T28" s="3" t="s">
        <v>13</v>
      </c>
    </row>
    <row r="29" spans="1:20" ht="62.25" customHeight="1" x14ac:dyDescent="0.25">
      <c r="A29" s="19">
        <v>25</v>
      </c>
      <c r="B29" s="20" t="s">
        <v>103</v>
      </c>
      <c r="C29" s="20" t="s">
        <v>104</v>
      </c>
      <c r="D29" s="19" t="s">
        <v>6</v>
      </c>
      <c r="E29" s="3">
        <v>1000</v>
      </c>
      <c r="F29" s="23">
        <v>288</v>
      </c>
      <c r="G29" s="29">
        <f t="shared" si="2"/>
        <v>288000</v>
      </c>
      <c r="H29" s="3" t="s">
        <v>433</v>
      </c>
      <c r="I29" s="3" t="s">
        <v>444</v>
      </c>
      <c r="J29" s="19" t="s">
        <v>83</v>
      </c>
      <c r="K29" s="19" t="s">
        <v>6</v>
      </c>
      <c r="L29" s="19">
        <v>1000</v>
      </c>
      <c r="M29" s="4">
        <v>288</v>
      </c>
      <c r="N29" s="4">
        <f t="shared" si="0"/>
        <v>288000</v>
      </c>
      <c r="O29" s="3" t="s">
        <v>105</v>
      </c>
      <c r="P29" s="3" t="s">
        <v>85</v>
      </c>
      <c r="Q29" s="3" t="s">
        <v>86</v>
      </c>
      <c r="R29" s="13" t="s">
        <v>12</v>
      </c>
      <c r="S29" s="13" t="s">
        <v>80</v>
      </c>
      <c r="T29" s="3" t="s">
        <v>13</v>
      </c>
    </row>
    <row r="30" spans="1:20" ht="79.5" customHeight="1" x14ac:dyDescent="0.25">
      <c r="A30" s="19">
        <v>26</v>
      </c>
      <c r="B30" s="20" t="s">
        <v>106</v>
      </c>
      <c r="C30" s="20" t="s">
        <v>106</v>
      </c>
      <c r="D30" s="19" t="s">
        <v>6</v>
      </c>
      <c r="E30" s="3">
        <v>1000</v>
      </c>
      <c r="F30" s="23">
        <v>477</v>
      </c>
      <c r="G30" s="29">
        <f t="shared" si="2"/>
        <v>477000</v>
      </c>
      <c r="H30" s="3" t="s">
        <v>433</v>
      </c>
      <c r="I30" s="3" t="s">
        <v>444</v>
      </c>
      <c r="J30" s="19" t="s">
        <v>83</v>
      </c>
      <c r="K30" s="19" t="s">
        <v>6</v>
      </c>
      <c r="L30" s="19">
        <v>1000</v>
      </c>
      <c r="M30" s="4">
        <v>477</v>
      </c>
      <c r="N30" s="4">
        <f t="shared" si="0"/>
        <v>477000</v>
      </c>
      <c r="O30" s="3" t="s">
        <v>107</v>
      </c>
      <c r="P30" s="3" t="s">
        <v>85</v>
      </c>
      <c r="Q30" s="3" t="s">
        <v>86</v>
      </c>
      <c r="R30" s="13" t="s">
        <v>12</v>
      </c>
      <c r="S30" s="13" t="s">
        <v>80</v>
      </c>
      <c r="T30" s="3" t="s">
        <v>13</v>
      </c>
    </row>
    <row r="31" spans="1:20" ht="90.75" customHeight="1" x14ac:dyDescent="0.25">
      <c r="A31" s="19">
        <v>27</v>
      </c>
      <c r="B31" s="20" t="s">
        <v>108</v>
      </c>
      <c r="C31" s="20" t="s">
        <v>109</v>
      </c>
      <c r="D31" s="19" t="s">
        <v>75</v>
      </c>
      <c r="E31" s="3">
        <v>10</v>
      </c>
      <c r="F31" s="23">
        <v>19891</v>
      </c>
      <c r="G31" s="29">
        <f t="shared" si="2"/>
        <v>198910</v>
      </c>
      <c r="H31" s="3" t="s">
        <v>433</v>
      </c>
      <c r="I31" s="3" t="s">
        <v>444</v>
      </c>
      <c r="J31" s="19" t="s">
        <v>83</v>
      </c>
      <c r="K31" s="19" t="s">
        <v>75</v>
      </c>
      <c r="L31" s="19">
        <v>10</v>
      </c>
      <c r="M31" s="4">
        <v>19891</v>
      </c>
      <c r="N31" s="4">
        <f t="shared" si="0"/>
        <v>198910</v>
      </c>
      <c r="O31" s="3" t="s">
        <v>110</v>
      </c>
      <c r="P31" s="3" t="s">
        <v>85</v>
      </c>
      <c r="Q31" s="3" t="s">
        <v>111</v>
      </c>
      <c r="R31" s="13" t="s">
        <v>12</v>
      </c>
      <c r="S31" s="13" t="s">
        <v>80</v>
      </c>
      <c r="T31" s="3" t="s">
        <v>13</v>
      </c>
    </row>
    <row r="32" spans="1:20" ht="90.75" customHeight="1" x14ac:dyDescent="0.25">
      <c r="A32" s="19">
        <v>28</v>
      </c>
      <c r="B32" s="18" t="s">
        <v>112</v>
      </c>
      <c r="C32" s="18" t="s">
        <v>113</v>
      </c>
      <c r="D32" s="19" t="s">
        <v>75</v>
      </c>
      <c r="E32" s="3">
        <v>10</v>
      </c>
      <c r="F32" s="23">
        <v>3746</v>
      </c>
      <c r="G32" s="29">
        <f t="shared" si="2"/>
        <v>37460</v>
      </c>
      <c r="H32" s="3" t="s">
        <v>433</v>
      </c>
      <c r="I32" s="3" t="s">
        <v>444</v>
      </c>
      <c r="J32" s="19" t="s">
        <v>83</v>
      </c>
      <c r="K32" s="19" t="s">
        <v>75</v>
      </c>
      <c r="L32" s="19">
        <v>10</v>
      </c>
      <c r="M32" s="4">
        <v>3746</v>
      </c>
      <c r="N32" s="4">
        <f t="shared" si="0"/>
        <v>37460</v>
      </c>
      <c r="O32" s="3" t="s">
        <v>114</v>
      </c>
      <c r="P32" s="3" t="s">
        <v>85</v>
      </c>
      <c r="Q32" s="3" t="s">
        <v>111</v>
      </c>
      <c r="R32" s="13" t="s">
        <v>12</v>
      </c>
      <c r="S32" s="13" t="s">
        <v>80</v>
      </c>
      <c r="T32" s="3" t="s">
        <v>13</v>
      </c>
    </row>
    <row r="33" spans="1:20" ht="90.75" customHeight="1" x14ac:dyDescent="0.25">
      <c r="A33" s="19">
        <v>29</v>
      </c>
      <c r="B33" s="20" t="s">
        <v>115</v>
      </c>
      <c r="C33" s="20" t="s">
        <v>115</v>
      </c>
      <c r="D33" s="19" t="s">
        <v>75</v>
      </c>
      <c r="E33" s="3">
        <v>10</v>
      </c>
      <c r="F33" s="23">
        <v>3935</v>
      </c>
      <c r="G33" s="29">
        <f t="shared" si="2"/>
        <v>39350</v>
      </c>
      <c r="H33" s="3" t="s">
        <v>433</v>
      </c>
      <c r="I33" s="3" t="s">
        <v>444</v>
      </c>
      <c r="J33" s="19" t="s">
        <v>83</v>
      </c>
      <c r="K33" s="19" t="s">
        <v>75</v>
      </c>
      <c r="L33" s="19">
        <v>10</v>
      </c>
      <c r="M33" s="4">
        <v>3935</v>
      </c>
      <c r="N33" s="4">
        <f t="shared" si="0"/>
        <v>39350</v>
      </c>
      <c r="O33" s="3" t="s">
        <v>116</v>
      </c>
      <c r="P33" s="3" t="s">
        <v>85</v>
      </c>
      <c r="Q33" s="3" t="s">
        <v>111</v>
      </c>
      <c r="R33" s="13" t="s">
        <v>12</v>
      </c>
      <c r="S33" s="13" t="s">
        <v>80</v>
      </c>
      <c r="T33" s="3" t="s">
        <v>13</v>
      </c>
    </row>
    <row r="34" spans="1:20" ht="90.75" customHeight="1" x14ac:dyDescent="0.25">
      <c r="A34" s="19">
        <v>30</v>
      </c>
      <c r="B34" s="20" t="s">
        <v>117</v>
      </c>
      <c r="C34" s="20" t="s">
        <v>118</v>
      </c>
      <c r="D34" s="19" t="s">
        <v>75</v>
      </c>
      <c r="E34" s="3">
        <v>10</v>
      </c>
      <c r="F34" s="23">
        <v>22828</v>
      </c>
      <c r="G34" s="29">
        <f t="shared" si="2"/>
        <v>228280</v>
      </c>
      <c r="H34" s="3" t="s">
        <v>433</v>
      </c>
      <c r="I34" s="3" t="s">
        <v>444</v>
      </c>
      <c r="J34" s="19" t="s">
        <v>83</v>
      </c>
      <c r="K34" s="19" t="s">
        <v>75</v>
      </c>
      <c r="L34" s="19">
        <v>10</v>
      </c>
      <c r="M34" s="4">
        <v>22828</v>
      </c>
      <c r="N34" s="4">
        <f t="shared" si="0"/>
        <v>228280</v>
      </c>
      <c r="O34" s="3" t="s">
        <v>119</v>
      </c>
      <c r="P34" s="3" t="s">
        <v>85</v>
      </c>
      <c r="Q34" s="3" t="s">
        <v>111</v>
      </c>
      <c r="R34" s="13" t="s">
        <v>12</v>
      </c>
      <c r="S34" s="13" t="s">
        <v>80</v>
      </c>
      <c r="T34" s="3" t="s">
        <v>13</v>
      </c>
    </row>
    <row r="35" spans="1:20" ht="81.75" customHeight="1" x14ac:dyDescent="0.25">
      <c r="A35" s="19">
        <v>31</v>
      </c>
      <c r="B35" s="18" t="s">
        <v>120</v>
      </c>
      <c r="C35" s="18" t="s">
        <v>120</v>
      </c>
      <c r="D35" s="19" t="s">
        <v>75</v>
      </c>
      <c r="E35" s="3">
        <v>10</v>
      </c>
      <c r="F35" s="23">
        <v>3935</v>
      </c>
      <c r="G35" s="29">
        <f t="shared" si="2"/>
        <v>39350</v>
      </c>
      <c r="H35" s="3" t="s">
        <v>433</v>
      </c>
      <c r="I35" s="3" t="s">
        <v>444</v>
      </c>
      <c r="J35" s="19" t="s">
        <v>83</v>
      </c>
      <c r="K35" s="19" t="s">
        <v>75</v>
      </c>
      <c r="L35" s="19">
        <v>10</v>
      </c>
      <c r="M35" s="4">
        <v>3935</v>
      </c>
      <c r="N35" s="4">
        <f t="shared" si="0"/>
        <v>39350</v>
      </c>
      <c r="O35" s="3" t="s">
        <v>121</v>
      </c>
      <c r="P35" s="3" t="s">
        <v>85</v>
      </c>
      <c r="Q35" s="3" t="s">
        <v>111</v>
      </c>
      <c r="R35" s="13" t="s">
        <v>12</v>
      </c>
      <c r="S35" s="13" t="s">
        <v>80</v>
      </c>
      <c r="T35" s="3" t="s">
        <v>13</v>
      </c>
    </row>
    <row r="36" spans="1:20" ht="63" customHeight="1" x14ac:dyDescent="0.25">
      <c r="A36" s="19">
        <v>32</v>
      </c>
      <c r="B36" s="20" t="s">
        <v>122</v>
      </c>
      <c r="C36" s="20" t="s">
        <v>122</v>
      </c>
      <c r="D36" s="19" t="s">
        <v>75</v>
      </c>
      <c r="E36" s="3">
        <v>10</v>
      </c>
      <c r="F36" s="23">
        <v>15934</v>
      </c>
      <c r="G36" s="29">
        <f t="shared" si="2"/>
        <v>159340</v>
      </c>
      <c r="H36" s="3" t="s">
        <v>433</v>
      </c>
      <c r="I36" s="3" t="s">
        <v>444</v>
      </c>
      <c r="J36" s="19" t="s">
        <v>83</v>
      </c>
      <c r="K36" s="19" t="s">
        <v>75</v>
      </c>
      <c r="L36" s="19">
        <v>10</v>
      </c>
      <c r="M36" s="4">
        <v>15934</v>
      </c>
      <c r="N36" s="4">
        <f t="shared" si="0"/>
        <v>159340</v>
      </c>
      <c r="O36" s="3" t="s">
        <v>123</v>
      </c>
      <c r="P36" s="3" t="s">
        <v>85</v>
      </c>
      <c r="Q36" s="3" t="s">
        <v>111</v>
      </c>
      <c r="R36" s="13" t="s">
        <v>12</v>
      </c>
      <c r="S36" s="13" t="s">
        <v>80</v>
      </c>
      <c r="T36" s="3" t="s">
        <v>13</v>
      </c>
    </row>
    <row r="37" spans="1:20" ht="90.75" customHeight="1" x14ac:dyDescent="0.25">
      <c r="A37" s="19">
        <v>33</v>
      </c>
      <c r="B37" s="18" t="s">
        <v>124</v>
      </c>
      <c r="C37" s="18" t="s">
        <v>124</v>
      </c>
      <c r="D37" s="19" t="s">
        <v>75</v>
      </c>
      <c r="E37" s="3">
        <v>10</v>
      </c>
      <c r="F37" s="23">
        <v>4840</v>
      </c>
      <c r="G37" s="29">
        <f t="shared" si="2"/>
        <v>48400</v>
      </c>
      <c r="H37" s="3" t="s">
        <v>433</v>
      </c>
      <c r="I37" s="3" t="s">
        <v>444</v>
      </c>
      <c r="J37" s="19" t="s">
        <v>83</v>
      </c>
      <c r="K37" s="19" t="s">
        <v>75</v>
      </c>
      <c r="L37" s="19">
        <v>10</v>
      </c>
      <c r="M37" s="4">
        <v>4840</v>
      </c>
      <c r="N37" s="4">
        <f t="shared" ref="N37:N68" si="3">L37*M37</f>
        <v>48400</v>
      </c>
      <c r="O37" s="3" t="s">
        <v>125</v>
      </c>
      <c r="P37" s="3" t="s">
        <v>85</v>
      </c>
      <c r="Q37" s="3" t="s">
        <v>111</v>
      </c>
      <c r="R37" s="13" t="s">
        <v>12</v>
      </c>
      <c r="S37" s="13" t="s">
        <v>80</v>
      </c>
      <c r="T37" s="3" t="s">
        <v>13</v>
      </c>
    </row>
    <row r="38" spans="1:20" ht="90.75" customHeight="1" x14ac:dyDescent="0.25">
      <c r="A38" s="19">
        <v>34</v>
      </c>
      <c r="B38" s="18" t="s">
        <v>126</v>
      </c>
      <c r="C38" s="18" t="s">
        <v>126</v>
      </c>
      <c r="D38" s="18" t="s">
        <v>75</v>
      </c>
      <c r="E38" s="3">
        <v>10</v>
      </c>
      <c r="F38" s="23">
        <v>2991</v>
      </c>
      <c r="G38" s="29">
        <f t="shared" si="2"/>
        <v>29910</v>
      </c>
      <c r="H38" s="3" t="s">
        <v>433</v>
      </c>
      <c r="I38" s="3" t="s">
        <v>444</v>
      </c>
      <c r="J38" s="19" t="s">
        <v>83</v>
      </c>
      <c r="K38" s="18" t="s">
        <v>75</v>
      </c>
      <c r="L38" s="19">
        <v>10</v>
      </c>
      <c r="M38" s="4">
        <v>2991</v>
      </c>
      <c r="N38" s="4">
        <f t="shared" si="3"/>
        <v>29910</v>
      </c>
      <c r="O38" s="3" t="s">
        <v>127</v>
      </c>
      <c r="P38" s="3" t="s">
        <v>85</v>
      </c>
      <c r="Q38" s="3" t="s">
        <v>111</v>
      </c>
      <c r="R38" s="13" t="s">
        <v>12</v>
      </c>
      <c r="S38" s="13" t="s">
        <v>80</v>
      </c>
      <c r="T38" s="3" t="s">
        <v>13</v>
      </c>
    </row>
    <row r="39" spans="1:20" ht="77.25" customHeight="1" x14ac:dyDescent="0.25">
      <c r="A39" s="19">
        <v>35</v>
      </c>
      <c r="B39" s="18" t="s">
        <v>128</v>
      </c>
      <c r="C39" s="18" t="s">
        <v>128</v>
      </c>
      <c r="D39" s="18" t="s">
        <v>75</v>
      </c>
      <c r="E39" s="3">
        <v>10</v>
      </c>
      <c r="F39" s="23">
        <v>3741</v>
      </c>
      <c r="G39" s="29">
        <f t="shared" si="2"/>
        <v>37410</v>
      </c>
      <c r="H39" s="3" t="s">
        <v>433</v>
      </c>
      <c r="I39" s="3" t="s">
        <v>444</v>
      </c>
      <c r="J39" s="19" t="s">
        <v>83</v>
      </c>
      <c r="K39" s="18" t="s">
        <v>75</v>
      </c>
      <c r="L39" s="19">
        <v>10</v>
      </c>
      <c r="M39" s="4">
        <v>3741</v>
      </c>
      <c r="N39" s="4">
        <f t="shared" si="3"/>
        <v>37410</v>
      </c>
      <c r="O39" s="3" t="s">
        <v>128</v>
      </c>
      <c r="P39" s="3" t="s">
        <v>85</v>
      </c>
      <c r="Q39" s="3" t="s">
        <v>111</v>
      </c>
      <c r="R39" s="13" t="s">
        <v>12</v>
      </c>
      <c r="S39" s="13" t="s">
        <v>80</v>
      </c>
      <c r="T39" s="3" t="s">
        <v>13</v>
      </c>
    </row>
    <row r="40" spans="1:20" ht="69" customHeight="1" x14ac:dyDescent="0.25">
      <c r="A40" s="19">
        <v>36</v>
      </c>
      <c r="B40" s="20" t="s">
        <v>129</v>
      </c>
      <c r="C40" s="20" t="s">
        <v>129</v>
      </c>
      <c r="D40" s="19" t="s">
        <v>75</v>
      </c>
      <c r="E40" s="3">
        <v>3</v>
      </c>
      <c r="F40" s="23">
        <v>25142</v>
      </c>
      <c r="G40" s="29">
        <f t="shared" si="2"/>
        <v>75426</v>
      </c>
      <c r="H40" s="3" t="s">
        <v>433</v>
      </c>
      <c r="I40" s="3" t="s">
        <v>444</v>
      </c>
      <c r="J40" s="19" t="s">
        <v>83</v>
      </c>
      <c r="K40" s="19" t="s">
        <v>75</v>
      </c>
      <c r="L40" s="19">
        <v>3</v>
      </c>
      <c r="M40" s="4">
        <v>25142</v>
      </c>
      <c r="N40" s="4">
        <f t="shared" si="3"/>
        <v>75426</v>
      </c>
      <c r="O40" s="3" t="s">
        <v>130</v>
      </c>
      <c r="P40" s="3" t="s">
        <v>85</v>
      </c>
      <c r="Q40" s="3" t="s">
        <v>111</v>
      </c>
      <c r="R40" s="13" t="s">
        <v>12</v>
      </c>
      <c r="S40" s="13" t="s">
        <v>80</v>
      </c>
      <c r="T40" s="3" t="s">
        <v>13</v>
      </c>
    </row>
    <row r="41" spans="1:20" ht="90.75" customHeight="1" x14ac:dyDescent="0.25">
      <c r="A41" s="19">
        <v>37</v>
      </c>
      <c r="B41" s="31" t="s">
        <v>131</v>
      </c>
      <c r="C41" s="31" t="s">
        <v>132</v>
      </c>
      <c r="D41" s="18" t="s">
        <v>75</v>
      </c>
      <c r="E41" s="3">
        <v>15</v>
      </c>
      <c r="F41" s="23">
        <v>430719</v>
      </c>
      <c r="G41" s="29">
        <f t="shared" si="2"/>
        <v>6460785</v>
      </c>
      <c r="H41" s="3" t="s">
        <v>433</v>
      </c>
      <c r="I41" s="3" t="s">
        <v>448</v>
      </c>
      <c r="J41" s="19" t="s">
        <v>133</v>
      </c>
      <c r="K41" s="18" t="s">
        <v>75</v>
      </c>
      <c r="L41" s="19">
        <v>15</v>
      </c>
      <c r="M41" s="4">
        <v>430719</v>
      </c>
      <c r="N41" s="4">
        <f t="shared" si="3"/>
        <v>6460785</v>
      </c>
      <c r="O41" s="3" t="s">
        <v>134</v>
      </c>
      <c r="P41" s="3" t="s">
        <v>135</v>
      </c>
      <c r="Q41" s="3" t="s">
        <v>136</v>
      </c>
      <c r="R41" s="13" t="s">
        <v>12</v>
      </c>
      <c r="S41" s="13" t="s">
        <v>80</v>
      </c>
      <c r="T41" s="3" t="s">
        <v>13</v>
      </c>
    </row>
    <row r="42" spans="1:20" ht="123.75" customHeight="1" x14ac:dyDescent="0.25">
      <c r="A42" s="19">
        <v>38</v>
      </c>
      <c r="B42" s="31" t="s">
        <v>137</v>
      </c>
      <c r="C42" s="31" t="s">
        <v>138</v>
      </c>
      <c r="D42" s="18" t="s">
        <v>75</v>
      </c>
      <c r="E42" s="3">
        <v>10</v>
      </c>
      <c r="F42" s="23">
        <v>376189</v>
      </c>
      <c r="G42" s="29">
        <f t="shared" si="2"/>
        <v>3761890</v>
      </c>
      <c r="H42" s="3" t="s">
        <v>433</v>
      </c>
      <c r="I42" s="3" t="s">
        <v>448</v>
      </c>
      <c r="J42" s="19" t="s">
        <v>133</v>
      </c>
      <c r="K42" s="18" t="s">
        <v>75</v>
      </c>
      <c r="L42" s="19">
        <v>10</v>
      </c>
      <c r="M42" s="4">
        <v>376189</v>
      </c>
      <c r="N42" s="4">
        <f t="shared" si="3"/>
        <v>3761890</v>
      </c>
      <c r="O42" s="3" t="s">
        <v>139</v>
      </c>
      <c r="P42" s="3" t="s">
        <v>135</v>
      </c>
      <c r="Q42" s="3" t="s">
        <v>136</v>
      </c>
      <c r="R42" s="13" t="s">
        <v>12</v>
      </c>
      <c r="S42" s="13" t="s">
        <v>80</v>
      </c>
      <c r="T42" s="3" t="s">
        <v>13</v>
      </c>
    </row>
    <row r="43" spans="1:20" ht="107.25" customHeight="1" x14ac:dyDescent="0.25">
      <c r="A43" s="19">
        <v>39</v>
      </c>
      <c r="B43" s="20" t="s">
        <v>140</v>
      </c>
      <c r="C43" s="20" t="s">
        <v>141</v>
      </c>
      <c r="D43" s="18" t="s">
        <v>75</v>
      </c>
      <c r="E43" s="3">
        <v>10</v>
      </c>
      <c r="F43" s="23">
        <v>430719</v>
      </c>
      <c r="G43" s="29">
        <f t="shared" si="2"/>
        <v>4307190</v>
      </c>
      <c r="H43" s="3" t="s">
        <v>433</v>
      </c>
      <c r="I43" s="3" t="s">
        <v>448</v>
      </c>
      <c r="J43" s="19" t="s">
        <v>133</v>
      </c>
      <c r="K43" s="18" t="s">
        <v>75</v>
      </c>
      <c r="L43" s="19">
        <v>10</v>
      </c>
      <c r="M43" s="4">
        <v>430719</v>
      </c>
      <c r="N43" s="4">
        <f t="shared" si="3"/>
        <v>4307190</v>
      </c>
      <c r="O43" s="3" t="s">
        <v>142</v>
      </c>
      <c r="P43" s="3" t="s">
        <v>135</v>
      </c>
      <c r="Q43" s="3" t="s">
        <v>136</v>
      </c>
      <c r="R43" s="13" t="s">
        <v>12</v>
      </c>
      <c r="S43" s="13" t="s">
        <v>80</v>
      </c>
      <c r="T43" s="3" t="s">
        <v>13</v>
      </c>
    </row>
    <row r="44" spans="1:20" ht="108" customHeight="1" x14ac:dyDescent="0.25">
      <c r="A44" s="19">
        <v>40</v>
      </c>
      <c r="B44" s="19" t="s">
        <v>143</v>
      </c>
      <c r="C44" s="19" t="s">
        <v>144</v>
      </c>
      <c r="D44" s="19" t="s">
        <v>75</v>
      </c>
      <c r="E44" s="3">
        <v>7</v>
      </c>
      <c r="F44" s="23">
        <v>363000</v>
      </c>
      <c r="G44" s="29">
        <f t="shared" si="2"/>
        <v>2541000</v>
      </c>
      <c r="H44" s="3" t="s">
        <v>433</v>
      </c>
      <c r="I44" s="3" t="s">
        <v>448</v>
      </c>
      <c r="J44" s="19" t="s">
        <v>133</v>
      </c>
      <c r="K44" s="19" t="s">
        <v>75</v>
      </c>
      <c r="L44" s="19">
        <v>7</v>
      </c>
      <c r="M44" s="4">
        <v>363000</v>
      </c>
      <c r="N44" s="4">
        <f t="shared" si="3"/>
        <v>2541000</v>
      </c>
      <c r="O44" s="3" t="s">
        <v>145</v>
      </c>
      <c r="P44" s="3" t="s">
        <v>135</v>
      </c>
      <c r="Q44" s="3" t="s">
        <v>136</v>
      </c>
      <c r="R44" s="13" t="s">
        <v>12</v>
      </c>
      <c r="S44" s="13" t="s">
        <v>80</v>
      </c>
      <c r="T44" s="3" t="s">
        <v>13</v>
      </c>
    </row>
    <row r="45" spans="1:20" ht="149.25" customHeight="1" x14ac:dyDescent="0.25">
      <c r="A45" s="19">
        <v>41</v>
      </c>
      <c r="B45" s="18" t="s">
        <v>146</v>
      </c>
      <c r="C45" s="18" t="s">
        <v>147</v>
      </c>
      <c r="D45" s="18" t="s">
        <v>75</v>
      </c>
      <c r="E45" s="3">
        <v>4</v>
      </c>
      <c r="F45" s="23">
        <v>495934</v>
      </c>
      <c r="G45" s="29">
        <f t="shared" si="2"/>
        <v>1983736</v>
      </c>
      <c r="H45" s="3" t="s">
        <v>433</v>
      </c>
      <c r="I45" s="3" t="s">
        <v>448</v>
      </c>
      <c r="J45" s="19" t="s">
        <v>133</v>
      </c>
      <c r="K45" s="18" t="s">
        <v>75</v>
      </c>
      <c r="L45" s="19">
        <v>4</v>
      </c>
      <c r="M45" s="4">
        <v>495934</v>
      </c>
      <c r="N45" s="4">
        <f t="shared" si="3"/>
        <v>1983736</v>
      </c>
      <c r="O45" s="3" t="s">
        <v>148</v>
      </c>
      <c r="P45" s="3" t="s">
        <v>149</v>
      </c>
      <c r="Q45" s="3" t="s">
        <v>150</v>
      </c>
      <c r="R45" s="13" t="s">
        <v>12</v>
      </c>
      <c r="S45" s="13" t="s">
        <v>80</v>
      </c>
      <c r="T45" s="3" t="s">
        <v>13</v>
      </c>
    </row>
    <row r="46" spans="1:20" ht="144.75" customHeight="1" x14ac:dyDescent="0.25">
      <c r="A46" s="19">
        <v>42</v>
      </c>
      <c r="B46" s="20" t="s">
        <v>151</v>
      </c>
      <c r="C46" s="20" t="s">
        <v>152</v>
      </c>
      <c r="D46" s="19" t="s">
        <v>75</v>
      </c>
      <c r="E46" s="3">
        <v>4</v>
      </c>
      <c r="F46" s="23">
        <v>473584</v>
      </c>
      <c r="G46" s="29">
        <f t="shared" si="2"/>
        <v>1894336</v>
      </c>
      <c r="H46" s="3" t="s">
        <v>433</v>
      </c>
      <c r="I46" s="3" t="s">
        <v>448</v>
      </c>
      <c r="J46" s="19" t="s">
        <v>133</v>
      </c>
      <c r="K46" s="19" t="s">
        <v>75</v>
      </c>
      <c r="L46" s="19">
        <v>4</v>
      </c>
      <c r="M46" s="4">
        <v>473584</v>
      </c>
      <c r="N46" s="4">
        <f t="shared" si="3"/>
        <v>1894336</v>
      </c>
      <c r="O46" s="3" t="s">
        <v>153</v>
      </c>
      <c r="P46" s="3" t="s">
        <v>149</v>
      </c>
      <c r="Q46" s="3" t="s">
        <v>150</v>
      </c>
      <c r="R46" s="13" t="s">
        <v>12</v>
      </c>
      <c r="S46" s="13" t="s">
        <v>80</v>
      </c>
      <c r="T46" s="3" t="s">
        <v>13</v>
      </c>
    </row>
    <row r="47" spans="1:20" ht="162" customHeight="1" x14ac:dyDescent="0.25">
      <c r="A47" s="19">
        <v>43</v>
      </c>
      <c r="B47" s="20" t="s">
        <v>154</v>
      </c>
      <c r="C47" s="20" t="s">
        <v>155</v>
      </c>
      <c r="D47" s="19" t="s">
        <v>75</v>
      </c>
      <c r="E47" s="3">
        <v>4</v>
      </c>
      <c r="F47" s="23">
        <v>757723</v>
      </c>
      <c r="G47" s="29">
        <f t="shared" si="2"/>
        <v>3030892</v>
      </c>
      <c r="H47" s="3" t="s">
        <v>433</v>
      </c>
      <c r="I47" s="3" t="s">
        <v>448</v>
      </c>
      <c r="J47" s="19" t="s">
        <v>133</v>
      </c>
      <c r="K47" s="19" t="s">
        <v>75</v>
      </c>
      <c r="L47" s="19">
        <v>4</v>
      </c>
      <c r="M47" s="4">
        <v>757723</v>
      </c>
      <c r="N47" s="4">
        <f t="shared" si="3"/>
        <v>3030892</v>
      </c>
      <c r="O47" s="3" t="s">
        <v>156</v>
      </c>
      <c r="P47" s="3" t="s">
        <v>149</v>
      </c>
      <c r="Q47" s="3" t="s">
        <v>150</v>
      </c>
      <c r="R47" s="13" t="s">
        <v>12</v>
      </c>
      <c r="S47" s="13" t="s">
        <v>80</v>
      </c>
      <c r="T47" s="3" t="s">
        <v>13</v>
      </c>
    </row>
    <row r="48" spans="1:20" ht="157.5" customHeight="1" x14ac:dyDescent="0.25">
      <c r="A48" s="19">
        <v>44</v>
      </c>
      <c r="B48" s="20" t="s">
        <v>157</v>
      </c>
      <c r="C48" s="20" t="s">
        <v>158</v>
      </c>
      <c r="D48" s="19" t="s">
        <v>75</v>
      </c>
      <c r="E48" s="3">
        <v>12</v>
      </c>
      <c r="F48" s="23">
        <v>52091</v>
      </c>
      <c r="G48" s="29">
        <f t="shared" si="2"/>
        <v>625092</v>
      </c>
      <c r="H48" s="3" t="s">
        <v>433</v>
      </c>
      <c r="I48" s="3" t="s">
        <v>448</v>
      </c>
      <c r="J48" s="19" t="s">
        <v>133</v>
      </c>
      <c r="K48" s="19" t="s">
        <v>75</v>
      </c>
      <c r="L48" s="19">
        <v>12</v>
      </c>
      <c r="M48" s="4">
        <v>52091</v>
      </c>
      <c r="N48" s="4">
        <f t="shared" si="3"/>
        <v>625092</v>
      </c>
      <c r="O48" s="3" t="s">
        <v>159</v>
      </c>
      <c r="P48" s="3" t="s">
        <v>135</v>
      </c>
      <c r="Q48" s="3" t="s">
        <v>160</v>
      </c>
      <c r="R48" s="13" t="s">
        <v>12</v>
      </c>
      <c r="S48" s="13" t="s">
        <v>80</v>
      </c>
      <c r="T48" s="3" t="s">
        <v>13</v>
      </c>
    </row>
    <row r="49" spans="1:20" ht="147.75" customHeight="1" x14ac:dyDescent="0.25">
      <c r="A49" s="19">
        <v>45</v>
      </c>
      <c r="B49" s="20" t="s">
        <v>161</v>
      </c>
      <c r="C49" s="20" t="s">
        <v>162</v>
      </c>
      <c r="D49" s="19" t="s">
        <v>75</v>
      </c>
      <c r="E49" s="3">
        <v>2</v>
      </c>
      <c r="F49" s="23">
        <v>52091</v>
      </c>
      <c r="G49" s="29">
        <f t="shared" si="2"/>
        <v>104182</v>
      </c>
      <c r="H49" s="3" t="s">
        <v>433</v>
      </c>
      <c r="I49" s="3" t="s">
        <v>448</v>
      </c>
      <c r="J49" s="19" t="s">
        <v>133</v>
      </c>
      <c r="K49" s="19" t="s">
        <v>75</v>
      </c>
      <c r="L49" s="19">
        <v>2</v>
      </c>
      <c r="M49" s="4">
        <v>52091</v>
      </c>
      <c r="N49" s="4">
        <f t="shared" si="3"/>
        <v>104182</v>
      </c>
      <c r="O49" s="3" t="s">
        <v>163</v>
      </c>
      <c r="P49" s="3" t="s">
        <v>135</v>
      </c>
      <c r="Q49" s="3" t="s">
        <v>160</v>
      </c>
      <c r="R49" s="13" t="s">
        <v>12</v>
      </c>
      <c r="S49" s="13" t="s">
        <v>80</v>
      </c>
      <c r="T49" s="3" t="s">
        <v>13</v>
      </c>
    </row>
    <row r="50" spans="1:20" ht="153" customHeight="1" x14ac:dyDescent="0.25">
      <c r="A50" s="19">
        <v>46</v>
      </c>
      <c r="B50" s="18" t="s">
        <v>164</v>
      </c>
      <c r="C50" s="18" t="s">
        <v>165</v>
      </c>
      <c r="D50" s="18" t="s">
        <v>75</v>
      </c>
      <c r="E50" s="3">
        <v>5</v>
      </c>
      <c r="F50" s="23">
        <v>47123</v>
      </c>
      <c r="G50" s="29">
        <f t="shared" si="2"/>
        <v>235615</v>
      </c>
      <c r="H50" s="3" t="s">
        <v>433</v>
      </c>
      <c r="I50" s="3" t="s">
        <v>448</v>
      </c>
      <c r="J50" s="19" t="s">
        <v>133</v>
      </c>
      <c r="K50" s="18" t="s">
        <v>75</v>
      </c>
      <c r="L50" s="19">
        <v>5</v>
      </c>
      <c r="M50" s="4">
        <v>47123</v>
      </c>
      <c r="N50" s="4">
        <f t="shared" si="3"/>
        <v>235615</v>
      </c>
      <c r="O50" s="3" t="s">
        <v>166</v>
      </c>
      <c r="P50" s="3" t="s">
        <v>135</v>
      </c>
      <c r="Q50" s="3" t="s">
        <v>160</v>
      </c>
      <c r="R50" s="13" t="s">
        <v>12</v>
      </c>
      <c r="S50" s="13" t="s">
        <v>80</v>
      </c>
      <c r="T50" s="3" t="s">
        <v>13</v>
      </c>
    </row>
    <row r="51" spans="1:20" ht="85.5" customHeight="1" x14ac:dyDescent="0.25">
      <c r="A51" s="19">
        <v>47</v>
      </c>
      <c r="B51" s="20" t="s">
        <v>167</v>
      </c>
      <c r="C51" s="20" t="s">
        <v>168</v>
      </c>
      <c r="D51" s="19" t="s">
        <v>75</v>
      </c>
      <c r="E51" s="3">
        <v>1</v>
      </c>
      <c r="F51" s="23">
        <v>2100363</v>
      </c>
      <c r="G51" s="29">
        <f t="shared" si="2"/>
        <v>2100363</v>
      </c>
      <c r="H51" s="3" t="s">
        <v>433</v>
      </c>
      <c r="I51" s="3" t="s">
        <v>448</v>
      </c>
      <c r="J51" s="19" t="s">
        <v>133</v>
      </c>
      <c r="K51" s="19" t="s">
        <v>75</v>
      </c>
      <c r="L51" s="19">
        <v>1</v>
      </c>
      <c r="M51" s="4">
        <v>2100363</v>
      </c>
      <c r="N51" s="4">
        <f t="shared" si="3"/>
        <v>2100363</v>
      </c>
      <c r="O51" s="3" t="s">
        <v>169</v>
      </c>
      <c r="P51" s="3" t="s">
        <v>135</v>
      </c>
      <c r="Q51" s="3" t="s">
        <v>136</v>
      </c>
      <c r="R51" s="13" t="s">
        <v>12</v>
      </c>
      <c r="S51" s="13" t="s">
        <v>80</v>
      </c>
      <c r="T51" s="3" t="s">
        <v>13</v>
      </c>
    </row>
    <row r="52" spans="1:20" ht="137.25" customHeight="1" x14ac:dyDescent="0.25">
      <c r="A52" s="19">
        <v>48</v>
      </c>
      <c r="B52" s="18" t="s">
        <v>170</v>
      </c>
      <c r="C52" s="18" t="s">
        <v>171</v>
      </c>
      <c r="D52" s="18" t="s">
        <v>75</v>
      </c>
      <c r="E52" s="3">
        <v>3</v>
      </c>
      <c r="F52" s="23">
        <v>31589</v>
      </c>
      <c r="G52" s="29">
        <f t="shared" si="2"/>
        <v>94767</v>
      </c>
      <c r="H52" s="3" t="s">
        <v>433</v>
      </c>
      <c r="I52" s="3" t="s">
        <v>448</v>
      </c>
      <c r="J52" s="19" t="s">
        <v>133</v>
      </c>
      <c r="K52" s="18" t="s">
        <v>75</v>
      </c>
      <c r="L52" s="19">
        <v>3</v>
      </c>
      <c r="M52" s="4">
        <v>31589</v>
      </c>
      <c r="N52" s="4">
        <f t="shared" si="3"/>
        <v>94767</v>
      </c>
      <c r="O52" s="3" t="s">
        <v>172</v>
      </c>
      <c r="P52" s="3" t="s">
        <v>135</v>
      </c>
      <c r="Q52" s="3" t="s">
        <v>173</v>
      </c>
      <c r="R52" s="13" t="s">
        <v>12</v>
      </c>
      <c r="S52" s="13" t="s">
        <v>80</v>
      </c>
      <c r="T52" s="3" t="s">
        <v>13</v>
      </c>
    </row>
    <row r="53" spans="1:20" ht="90.75" customHeight="1" x14ac:dyDescent="0.25">
      <c r="A53" s="19">
        <v>49</v>
      </c>
      <c r="B53" s="20" t="s">
        <v>174</v>
      </c>
      <c r="C53" s="20" t="s">
        <v>175</v>
      </c>
      <c r="D53" s="21" t="s">
        <v>75</v>
      </c>
      <c r="E53" s="3">
        <v>3</v>
      </c>
      <c r="F53" s="23">
        <v>566077</v>
      </c>
      <c r="G53" s="29">
        <f t="shared" ref="G53:G69" si="4">E53*F53</f>
        <v>1698231</v>
      </c>
      <c r="H53" s="3" t="s">
        <v>433</v>
      </c>
      <c r="I53" s="3" t="s">
        <v>448</v>
      </c>
      <c r="J53" s="19" t="s">
        <v>133</v>
      </c>
      <c r="K53" s="21" t="s">
        <v>75</v>
      </c>
      <c r="L53" s="19">
        <v>3</v>
      </c>
      <c r="M53" s="4">
        <v>566077</v>
      </c>
      <c r="N53" s="4">
        <f t="shared" si="3"/>
        <v>1698231</v>
      </c>
      <c r="O53" s="3" t="s">
        <v>176</v>
      </c>
      <c r="P53" s="3" t="s">
        <v>135</v>
      </c>
      <c r="Q53" s="3" t="s">
        <v>173</v>
      </c>
      <c r="R53" s="13" t="s">
        <v>12</v>
      </c>
      <c r="S53" s="13" t="s">
        <v>80</v>
      </c>
      <c r="T53" s="3" t="s">
        <v>13</v>
      </c>
    </row>
    <row r="54" spans="1:20" ht="90.75" customHeight="1" x14ac:dyDescent="0.25">
      <c r="A54" s="19">
        <v>50</v>
      </c>
      <c r="B54" s="20" t="s">
        <v>177</v>
      </c>
      <c r="C54" s="23" t="s">
        <v>178</v>
      </c>
      <c r="D54" s="19" t="s">
        <v>6</v>
      </c>
      <c r="E54" s="3">
        <v>20</v>
      </c>
      <c r="F54" s="23">
        <v>77083</v>
      </c>
      <c r="G54" s="29">
        <f t="shared" si="4"/>
        <v>1541660</v>
      </c>
      <c r="H54" s="3" t="s">
        <v>433</v>
      </c>
      <c r="I54" s="3" t="s">
        <v>441</v>
      </c>
      <c r="J54" s="19" t="s">
        <v>179</v>
      </c>
      <c r="K54" s="19" t="s">
        <v>6</v>
      </c>
      <c r="L54" s="19">
        <v>20</v>
      </c>
      <c r="M54" s="4">
        <v>77083</v>
      </c>
      <c r="N54" s="4">
        <f t="shared" si="3"/>
        <v>1541660</v>
      </c>
      <c r="O54" s="3" t="s">
        <v>177</v>
      </c>
      <c r="P54" s="3" t="s">
        <v>180</v>
      </c>
      <c r="Q54" s="3" t="s">
        <v>34</v>
      </c>
      <c r="R54" s="13" t="s">
        <v>12</v>
      </c>
      <c r="S54" s="13" t="s">
        <v>80</v>
      </c>
      <c r="T54" s="3" t="s">
        <v>13</v>
      </c>
    </row>
    <row r="55" spans="1:20" ht="149.1" customHeight="1" x14ac:dyDescent="0.25">
      <c r="A55" s="19">
        <v>51</v>
      </c>
      <c r="B55" s="18" t="s">
        <v>181</v>
      </c>
      <c r="C55" s="22" t="s">
        <v>182</v>
      </c>
      <c r="D55" s="18" t="s">
        <v>6</v>
      </c>
      <c r="E55" s="3">
        <v>5</v>
      </c>
      <c r="F55" s="23">
        <v>16441</v>
      </c>
      <c r="G55" s="29">
        <f t="shared" si="4"/>
        <v>82205</v>
      </c>
      <c r="H55" s="3" t="s">
        <v>433</v>
      </c>
      <c r="I55" s="3" t="s">
        <v>441</v>
      </c>
      <c r="J55" s="19" t="s">
        <v>179</v>
      </c>
      <c r="K55" s="18" t="s">
        <v>6</v>
      </c>
      <c r="L55" s="19">
        <v>5</v>
      </c>
      <c r="M55" s="4">
        <v>16441</v>
      </c>
      <c r="N55" s="4">
        <f t="shared" si="3"/>
        <v>82205</v>
      </c>
      <c r="O55" s="3" t="s">
        <v>181</v>
      </c>
      <c r="P55" s="3" t="s">
        <v>183</v>
      </c>
      <c r="Q55" s="3" t="s">
        <v>34</v>
      </c>
      <c r="R55" s="13" t="s">
        <v>12</v>
      </c>
      <c r="S55" s="13" t="s">
        <v>80</v>
      </c>
      <c r="T55" s="3" t="s">
        <v>13</v>
      </c>
    </row>
    <row r="56" spans="1:20" ht="90.75" customHeight="1" x14ac:dyDescent="0.25">
      <c r="A56" s="19">
        <v>52</v>
      </c>
      <c r="B56" s="20" t="s">
        <v>184</v>
      </c>
      <c r="C56" s="27" t="s">
        <v>185</v>
      </c>
      <c r="D56" s="19" t="s">
        <v>6</v>
      </c>
      <c r="E56" s="3">
        <v>2</v>
      </c>
      <c r="F56" s="23">
        <v>98112</v>
      </c>
      <c r="G56" s="29">
        <f t="shared" si="4"/>
        <v>196224</v>
      </c>
      <c r="H56" s="3" t="s">
        <v>433</v>
      </c>
      <c r="I56" s="3" t="s">
        <v>441</v>
      </c>
      <c r="J56" s="19" t="s">
        <v>179</v>
      </c>
      <c r="K56" s="19" t="s">
        <v>6</v>
      </c>
      <c r="L56" s="19">
        <v>2</v>
      </c>
      <c r="M56" s="4">
        <v>98112</v>
      </c>
      <c r="N56" s="4">
        <f t="shared" si="3"/>
        <v>196224</v>
      </c>
      <c r="O56" s="3" t="s">
        <v>184</v>
      </c>
      <c r="P56" s="3" t="s">
        <v>186</v>
      </c>
      <c r="Q56" s="3" t="s">
        <v>34</v>
      </c>
      <c r="R56" s="13" t="s">
        <v>12</v>
      </c>
      <c r="S56" s="13" t="s">
        <v>80</v>
      </c>
      <c r="T56" s="3" t="s">
        <v>13</v>
      </c>
    </row>
    <row r="57" spans="1:20" ht="90.75" customHeight="1" x14ac:dyDescent="0.25">
      <c r="A57" s="19">
        <v>53</v>
      </c>
      <c r="B57" s="18" t="s">
        <v>187</v>
      </c>
      <c r="C57" s="28" t="s">
        <v>188</v>
      </c>
      <c r="D57" s="18" t="s">
        <v>75</v>
      </c>
      <c r="E57" s="3">
        <v>30</v>
      </c>
      <c r="F57" s="23">
        <v>80640</v>
      </c>
      <c r="G57" s="29">
        <f t="shared" si="4"/>
        <v>2419200</v>
      </c>
      <c r="H57" s="3" t="s">
        <v>433</v>
      </c>
      <c r="I57" s="3" t="s">
        <v>439</v>
      </c>
      <c r="J57" s="19" t="s">
        <v>440</v>
      </c>
      <c r="K57" s="18" t="s">
        <v>75</v>
      </c>
      <c r="L57" s="19">
        <v>30</v>
      </c>
      <c r="M57" s="4">
        <v>8000</v>
      </c>
      <c r="N57" s="4">
        <f t="shared" si="3"/>
        <v>240000</v>
      </c>
      <c r="O57" s="3" t="s">
        <v>187</v>
      </c>
      <c r="P57" s="3" t="s">
        <v>189</v>
      </c>
      <c r="Q57" s="3" t="s">
        <v>86</v>
      </c>
      <c r="R57" s="13" t="s">
        <v>12</v>
      </c>
      <c r="S57" s="13" t="s">
        <v>80</v>
      </c>
      <c r="T57" s="3" t="s">
        <v>13</v>
      </c>
    </row>
    <row r="58" spans="1:20" ht="90.75" customHeight="1" x14ac:dyDescent="0.25">
      <c r="A58" s="19">
        <v>54</v>
      </c>
      <c r="B58" s="18" t="s">
        <v>190</v>
      </c>
      <c r="C58" s="28" t="s">
        <v>191</v>
      </c>
      <c r="D58" s="18" t="s">
        <v>6</v>
      </c>
      <c r="E58" s="3">
        <v>3</v>
      </c>
      <c r="F58" s="23">
        <v>204469</v>
      </c>
      <c r="G58" s="29">
        <f t="shared" si="4"/>
        <v>613407</v>
      </c>
      <c r="H58" s="3" t="s">
        <v>433</v>
      </c>
      <c r="I58" s="3" t="s">
        <v>441</v>
      </c>
      <c r="J58" s="19" t="s">
        <v>179</v>
      </c>
      <c r="K58" s="18" t="s">
        <v>6</v>
      </c>
      <c r="L58" s="19">
        <v>3</v>
      </c>
      <c r="M58" s="4">
        <v>204469</v>
      </c>
      <c r="N58" s="4">
        <f t="shared" si="3"/>
        <v>613407</v>
      </c>
      <c r="O58" s="3" t="s">
        <v>190</v>
      </c>
      <c r="P58" s="3" t="s">
        <v>192</v>
      </c>
      <c r="Q58" s="3" t="s">
        <v>34</v>
      </c>
      <c r="R58" s="13" t="s">
        <v>12</v>
      </c>
      <c r="S58" s="13" t="s">
        <v>80</v>
      </c>
      <c r="T58" s="3" t="s">
        <v>13</v>
      </c>
    </row>
    <row r="59" spans="1:20" ht="219" customHeight="1" x14ac:dyDescent="0.25">
      <c r="A59" s="19">
        <v>55</v>
      </c>
      <c r="B59" s="18" t="s">
        <v>193</v>
      </c>
      <c r="C59" s="28" t="s">
        <v>194</v>
      </c>
      <c r="D59" s="18" t="s">
        <v>6</v>
      </c>
      <c r="E59" s="3">
        <v>2</v>
      </c>
      <c r="F59" s="23">
        <v>406735</v>
      </c>
      <c r="G59" s="29">
        <f t="shared" si="4"/>
        <v>813470</v>
      </c>
      <c r="H59" s="3" t="s">
        <v>433</v>
      </c>
      <c r="I59" s="3" t="s">
        <v>441</v>
      </c>
      <c r="J59" s="19" t="s">
        <v>179</v>
      </c>
      <c r="K59" s="18" t="s">
        <v>6</v>
      </c>
      <c r="L59" s="19">
        <v>2</v>
      </c>
      <c r="M59" s="4">
        <v>406735</v>
      </c>
      <c r="N59" s="4">
        <f t="shared" si="3"/>
        <v>813470</v>
      </c>
      <c r="O59" s="3" t="s">
        <v>193</v>
      </c>
      <c r="P59" s="3" t="s">
        <v>195</v>
      </c>
      <c r="Q59" s="3" t="s">
        <v>34</v>
      </c>
      <c r="R59" s="13" t="s">
        <v>12</v>
      </c>
      <c r="S59" s="13" t="s">
        <v>80</v>
      </c>
      <c r="T59" s="3" t="s">
        <v>13</v>
      </c>
    </row>
    <row r="60" spans="1:20" ht="85.5" customHeight="1" x14ac:dyDescent="0.25">
      <c r="A60" s="19">
        <v>56</v>
      </c>
      <c r="B60" s="20" t="s">
        <v>196</v>
      </c>
      <c r="C60" s="27" t="s">
        <v>197</v>
      </c>
      <c r="D60" s="19" t="s">
        <v>6</v>
      </c>
      <c r="E60" s="3">
        <v>2</v>
      </c>
      <c r="F60" s="23">
        <v>263994</v>
      </c>
      <c r="G60" s="29">
        <f t="shared" si="4"/>
        <v>527988</v>
      </c>
      <c r="H60" s="3" t="s">
        <v>433</v>
      </c>
      <c r="I60" s="3" t="s">
        <v>441</v>
      </c>
      <c r="J60" s="19" t="s">
        <v>179</v>
      </c>
      <c r="K60" s="19" t="s">
        <v>6</v>
      </c>
      <c r="L60" s="19">
        <v>2</v>
      </c>
      <c r="M60" s="4">
        <v>263994</v>
      </c>
      <c r="N60" s="4">
        <f t="shared" si="3"/>
        <v>527988</v>
      </c>
      <c r="O60" s="3" t="s">
        <v>196</v>
      </c>
      <c r="P60" s="3" t="s">
        <v>198</v>
      </c>
      <c r="Q60" s="3" t="s">
        <v>34</v>
      </c>
      <c r="R60" s="13" t="s">
        <v>12</v>
      </c>
      <c r="S60" s="13" t="s">
        <v>80</v>
      </c>
      <c r="T60" s="3" t="s">
        <v>13</v>
      </c>
    </row>
    <row r="61" spans="1:20" ht="89.25" customHeight="1" x14ac:dyDescent="0.25">
      <c r="A61" s="19">
        <v>57</v>
      </c>
      <c r="B61" s="20" t="s">
        <v>199</v>
      </c>
      <c r="C61" s="27" t="s">
        <v>200</v>
      </c>
      <c r="D61" s="19" t="s">
        <v>6</v>
      </c>
      <c r="E61" s="3">
        <v>2</v>
      </c>
      <c r="F61" s="23">
        <v>65578</v>
      </c>
      <c r="G61" s="29">
        <f t="shared" si="4"/>
        <v>131156</v>
      </c>
      <c r="H61" s="3" t="s">
        <v>433</v>
      </c>
      <c r="I61" s="3" t="s">
        <v>441</v>
      </c>
      <c r="J61" s="19" t="s">
        <v>179</v>
      </c>
      <c r="K61" s="19" t="s">
        <v>6</v>
      </c>
      <c r="L61" s="19">
        <v>2</v>
      </c>
      <c r="M61" s="4">
        <v>65578</v>
      </c>
      <c r="N61" s="4">
        <f t="shared" si="3"/>
        <v>131156</v>
      </c>
      <c r="O61" s="3" t="s">
        <v>199</v>
      </c>
      <c r="P61" s="3" t="s">
        <v>201</v>
      </c>
      <c r="Q61" s="3" t="s">
        <v>34</v>
      </c>
      <c r="R61" s="13" t="s">
        <v>12</v>
      </c>
      <c r="S61" s="13" t="s">
        <v>80</v>
      </c>
      <c r="T61" s="3" t="s">
        <v>13</v>
      </c>
    </row>
    <row r="62" spans="1:20" ht="125.25" customHeight="1" x14ac:dyDescent="0.25">
      <c r="A62" s="19">
        <v>58</v>
      </c>
      <c r="B62" s="20" t="s">
        <v>202</v>
      </c>
      <c r="C62" s="27" t="s">
        <v>203</v>
      </c>
      <c r="D62" s="19" t="s">
        <v>6</v>
      </c>
      <c r="E62" s="3">
        <v>5</v>
      </c>
      <c r="F62" s="23">
        <v>31821</v>
      </c>
      <c r="G62" s="29">
        <f t="shared" si="4"/>
        <v>159105</v>
      </c>
      <c r="H62" s="3" t="s">
        <v>433</v>
      </c>
      <c r="I62" s="3" t="s">
        <v>441</v>
      </c>
      <c r="J62" s="19" t="s">
        <v>179</v>
      </c>
      <c r="K62" s="19" t="s">
        <v>6</v>
      </c>
      <c r="L62" s="19">
        <v>5</v>
      </c>
      <c r="M62" s="4">
        <v>31821</v>
      </c>
      <c r="N62" s="4">
        <f t="shared" si="3"/>
        <v>159105</v>
      </c>
      <c r="O62" s="3" t="s">
        <v>202</v>
      </c>
      <c r="P62" s="3" t="s">
        <v>183</v>
      </c>
      <c r="Q62" s="3" t="s">
        <v>34</v>
      </c>
      <c r="R62" s="13" t="s">
        <v>12</v>
      </c>
      <c r="S62" s="13" t="s">
        <v>80</v>
      </c>
      <c r="T62" s="3" t="s">
        <v>13</v>
      </c>
    </row>
    <row r="63" spans="1:20" ht="102" customHeight="1" x14ac:dyDescent="0.25">
      <c r="A63" s="19">
        <v>59</v>
      </c>
      <c r="B63" s="18" t="s">
        <v>204</v>
      </c>
      <c r="C63" s="28" t="s">
        <v>205</v>
      </c>
      <c r="D63" s="18" t="s">
        <v>6</v>
      </c>
      <c r="E63" s="3">
        <v>5</v>
      </c>
      <c r="F63" s="23">
        <v>75840</v>
      </c>
      <c r="G63" s="29">
        <f t="shared" si="4"/>
        <v>379200</v>
      </c>
      <c r="H63" s="3" t="s">
        <v>433</v>
      </c>
      <c r="I63" s="3" t="s">
        <v>441</v>
      </c>
      <c r="J63" s="19" t="s">
        <v>179</v>
      </c>
      <c r="K63" s="18" t="s">
        <v>6</v>
      </c>
      <c r="L63" s="19">
        <v>5</v>
      </c>
      <c r="M63" s="4">
        <v>75840</v>
      </c>
      <c r="N63" s="4">
        <f t="shared" si="3"/>
        <v>379200</v>
      </c>
      <c r="O63" s="3" t="s">
        <v>204</v>
      </c>
      <c r="P63" s="3" t="s">
        <v>201</v>
      </c>
      <c r="Q63" s="3" t="s">
        <v>34</v>
      </c>
      <c r="R63" s="13" t="s">
        <v>12</v>
      </c>
      <c r="S63" s="13" t="s">
        <v>80</v>
      </c>
      <c r="T63" s="3" t="s">
        <v>13</v>
      </c>
    </row>
    <row r="64" spans="1:20" ht="194.25" customHeight="1" x14ac:dyDescent="0.25">
      <c r="A64" s="19">
        <v>60</v>
      </c>
      <c r="B64" s="18" t="s">
        <v>206</v>
      </c>
      <c r="C64" s="28" t="s">
        <v>207</v>
      </c>
      <c r="D64" s="18" t="s">
        <v>6</v>
      </c>
      <c r="E64" s="3">
        <v>2</v>
      </c>
      <c r="F64" s="23">
        <v>11731</v>
      </c>
      <c r="G64" s="29">
        <f t="shared" si="4"/>
        <v>23462</v>
      </c>
      <c r="H64" s="3" t="s">
        <v>433</v>
      </c>
      <c r="I64" s="3" t="s">
        <v>441</v>
      </c>
      <c r="J64" s="19" t="s">
        <v>179</v>
      </c>
      <c r="K64" s="18" t="s">
        <v>6</v>
      </c>
      <c r="L64" s="19">
        <v>2</v>
      </c>
      <c r="M64" s="4">
        <v>11731</v>
      </c>
      <c r="N64" s="4">
        <f t="shared" si="3"/>
        <v>23462</v>
      </c>
      <c r="O64" s="3" t="s">
        <v>206</v>
      </c>
      <c r="P64" s="3" t="s">
        <v>192</v>
      </c>
      <c r="Q64" s="3" t="s">
        <v>34</v>
      </c>
      <c r="R64" s="13" t="s">
        <v>12</v>
      </c>
      <c r="S64" s="13" t="s">
        <v>80</v>
      </c>
      <c r="T64" s="3" t="s">
        <v>13</v>
      </c>
    </row>
    <row r="65" spans="1:20" ht="115.5" customHeight="1" x14ac:dyDescent="0.25">
      <c r="A65" s="19">
        <v>61</v>
      </c>
      <c r="B65" s="18" t="s">
        <v>208</v>
      </c>
      <c r="C65" s="28" t="s">
        <v>209</v>
      </c>
      <c r="D65" s="18" t="s">
        <v>75</v>
      </c>
      <c r="E65" s="3">
        <v>2</v>
      </c>
      <c r="F65" s="23">
        <v>64354</v>
      </c>
      <c r="G65" s="29">
        <f t="shared" si="4"/>
        <v>128708</v>
      </c>
      <c r="H65" s="3" t="s">
        <v>433</v>
      </c>
      <c r="I65" s="3" t="s">
        <v>441</v>
      </c>
      <c r="J65" s="19" t="s">
        <v>179</v>
      </c>
      <c r="K65" s="18" t="s">
        <v>75</v>
      </c>
      <c r="L65" s="19">
        <v>2</v>
      </c>
      <c r="M65" s="4">
        <v>64354</v>
      </c>
      <c r="N65" s="4">
        <f t="shared" si="3"/>
        <v>128708</v>
      </c>
      <c r="O65" s="3" t="s">
        <v>208</v>
      </c>
      <c r="P65" s="3" t="s">
        <v>210</v>
      </c>
      <c r="Q65" s="3" t="s">
        <v>34</v>
      </c>
      <c r="R65" s="13" t="s">
        <v>12</v>
      </c>
      <c r="S65" s="13" t="s">
        <v>80</v>
      </c>
      <c r="T65" s="3" t="s">
        <v>13</v>
      </c>
    </row>
    <row r="66" spans="1:20" ht="147.75" customHeight="1" x14ac:dyDescent="0.25">
      <c r="A66" s="19">
        <v>62</v>
      </c>
      <c r="B66" s="19" t="s">
        <v>211</v>
      </c>
      <c r="C66" s="30" t="s">
        <v>212</v>
      </c>
      <c r="D66" s="19" t="s">
        <v>6</v>
      </c>
      <c r="E66" s="3">
        <v>1200</v>
      </c>
      <c r="F66" s="23">
        <v>99.72</v>
      </c>
      <c r="G66" s="29">
        <f t="shared" si="4"/>
        <v>119664</v>
      </c>
      <c r="H66" s="3" t="s">
        <v>433</v>
      </c>
      <c r="I66" s="3" t="s">
        <v>443</v>
      </c>
      <c r="J66" s="19" t="s">
        <v>213</v>
      </c>
      <c r="K66" s="19" t="s">
        <v>6</v>
      </c>
      <c r="L66" s="19">
        <v>1200</v>
      </c>
      <c r="M66" s="4">
        <v>99.72</v>
      </c>
      <c r="N66" s="4">
        <f t="shared" si="3"/>
        <v>119664</v>
      </c>
      <c r="O66" s="3" t="s">
        <v>211</v>
      </c>
      <c r="P66" s="16" t="s">
        <v>214</v>
      </c>
      <c r="Q66" s="17" t="s">
        <v>215</v>
      </c>
      <c r="R66" s="13" t="s">
        <v>12</v>
      </c>
      <c r="S66" s="13" t="s">
        <v>80</v>
      </c>
      <c r="T66" s="3" t="s">
        <v>13</v>
      </c>
    </row>
    <row r="67" spans="1:20" ht="105" customHeight="1" x14ac:dyDescent="0.25">
      <c r="A67" s="19">
        <v>63</v>
      </c>
      <c r="B67" s="19" t="s">
        <v>216</v>
      </c>
      <c r="C67" s="20" t="s">
        <v>217</v>
      </c>
      <c r="D67" s="19" t="s">
        <v>6</v>
      </c>
      <c r="E67" s="3">
        <v>1</v>
      </c>
      <c r="F67" s="4">
        <v>137355</v>
      </c>
      <c r="G67" s="29">
        <f t="shared" si="4"/>
        <v>137355</v>
      </c>
      <c r="H67" s="3" t="s">
        <v>433</v>
      </c>
      <c r="I67" s="3" t="s">
        <v>447</v>
      </c>
      <c r="J67" s="19" t="s">
        <v>218</v>
      </c>
      <c r="K67" s="19" t="s">
        <v>6</v>
      </c>
      <c r="L67" s="19">
        <v>1</v>
      </c>
      <c r="M67" s="4">
        <v>137355</v>
      </c>
      <c r="N67" s="4">
        <f t="shared" si="3"/>
        <v>137355</v>
      </c>
      <c r="O67" s="3" t="s">
        <v>216</v>
      </c>
      <c r="P67" s="3" t="s">
        <v>219</v>
      </c>
      <c r="Q67" s="3" t="s">
        <v>220</v>
      </c>
      <c r="R67" s="13" t="s">
        <v>12</v>
      </c>
      <c r="S67" s="13" t="s">
        <v>80</v>
      </c>
      <c r="T67" s="3" t="s">
        <v>13</v>
      </c>
    </row>
    <row r="68" spans="1:20" ht="93.95" customHeight="1" x14ac:dyDescent="0.25">
      <c r="A68" s="19">
        <v>64</v>
      </c>
      <c r="B68" s="18" t="s">
        <v>221</v>
      </c>
      <c r="C68" s="18" t="s">
        <v>222</v>
      </c>
      <c r="D68" s="18" t="s">
        <v>6</v>
      </c>
      <c r="E68" s="3">
        <v>1</v>
      </c>
      <c r="F68" s="23">
        <v>164713.5</v>
      </c>
      <c r="G68" s="29">
        <f t="shared" si="4"/>
        <v>164713.5</v>
      </c>
      <c r="H68" s="3" t="s">
        <v>433</v>
      </c>
      <c r="I68" s="3" t="s">
        <v>447</v>
      </c>
      <c r="J68" s="19" t="s">
        <v>218</v>
      </c>
      <c r="K68" s="18" t="s">
        <v>6</v>
      </c>
      <c r="L68" s="19">
        <v>1</v>
      </c>
      <c r="M68" s="4">
        <v>164713</v>
      </c>
      <c r="N68" s="4">
        <f t="shared" si="3"/>
        <v>164713</v>
      </c>
      <c r="O68" s="3" t="s">
        <v>221</v>
      </c>
      <c r="P68" s="3" t="s">
        <v>223</v>
      </c>
      <c r="Q68" s="3" t="s">
        <v>220</v>
      </c>
      <c r="R68" s="13" t="s">
        <v>12</v>
      </c>
      <c r="S68" s="13" t="s">
        <v>80</v>
      </c>
      <c r="T68" s="3" t="s">
        <v>13</v>
      </c>
    </row>
    <row r="69" spans="1:20" ht="139.5" customHeight="1" x14ac:dyDescent="0.25">
      <c r="A69" s="19">
        <v>65</v>
      </c>
      <c r="B69" s="18" t="s">
        <v>224</v>
      </c>
      <c r="C69" s="28" t="s">
        <v>225</v>
      </c>
      <c r="D69" s="19" t="s">
        <v>6</v>
      </c>
      <c r="E69" s="3">
        <v>3</v>
      </c>
      <c r="F69" s="23">
        <v>323660</v>
      </c>
      <c r="G69" s="29">
        <f t="shared" si="4"/>
        <v>970980</v>
      </c>
      <c r="H69" s="3" t="s">
        <v>433</v>
      </c>
      <c r="I69" s="3" t="s">
        <v>447</v>
      </c>
      <c r="J69" s="19" t="s">
        <v>218</v>
      </c>
      <c r="K69" s="19" t="s">
        <v>6</v>
      </c>
      <c r="L69" s="19">
        <v>3</v>
      </c>
      <c r="M69" s="4">
        <v>323660</v>
      </c>
      <c r="N69" s="4">
        <f t="shared" ref="N69:N100" si="5">L69*M69</f>
        <v>970980</v>
      </c>
      <c r="O69" s="3" t="s">
        <v>224</v>
      </c>
      <c r="P69" s="3" t="s">
        <v>219</v>
      </c>
      <c r="Q69" s="3" t="s">
        <v>220</v>
      </c>
      <c r="R69" s="13" t="s">
        <v>12</v>
      </c>
      <c r="S69" s="13" t="s">
        <v>80</v>
      </c>
      <c r="T69" s="3" t="s">
        <v>13</v>
      </c>
    </row>
    <row r="70" spans="1:20" ht="70.5" customHeight="1" x14ac:dyDescent="0.25">
      <c r="A70" s="19">
        <v>66</v>
      </c>
      <c r="B70" s="18" t="s">
        <v>226</v>
      </c>
      <c r="C70" s="18" t="s">
        <v>227</v>
      </c>
      <c r="D70" s="18" t="s">
        <v>6</v>
      </c>
      <c r="E70" s="3">
        <v>1</v>
      </c>
      <c r="F70" s="23">
        <v>256308.04</v>
      </c>
      <c r="G70" s="24">
        <f t="shared" ref="G70:G101" si="6">E70*F70</f>
        <v>256308.04</v>
      </c>
      <c r="H70" s="3" t="s">
        <v>422</v>
      </c>
      <c r="I70" s="3" t="s">
        <v>460</v>
      </c>
      <c r="J70" s="17" t="s">
        <v>30</v>
      </c>
      <c r="K70" s="18" t="s">
        <v>6</v>
      </c>
      <c r="L70" s="19">
        <v>1</v>
      </c>
      <c r="M70" s="4">
        <v>250205.36</v>
      </c>
      <c r="N70" s="4">
        <f t="shared" si="5"/>
        <v>250205.36</v>
      </c>
      <c r="O70" s="3" t="s">
        <v>228</v>
      </c>
      <c r="P70" s="3" t="s">
        <v>229</v>
      </c>
      <c r="Q70" s="3" t="s">
        <v>230</v>
      </c>
      <c r="R70" s="13" t="s">
        <v>12</v>
      </c>
      <c r="S70" s="13" t="s">
        <v>9</v>
      </c>
      <c r="T70" s="3" t="s">
        <v>13</v>
      </c>
    </row>
    <row r="71" spans="1:20" ht="92.25" customHeight="1" x14ac:dyDescent="0.25">
      <c r="A71" s="19">
        <v>67</v>
      </c>
      <c r="B71" s="18" t="s">
        <v>231</v>
      </c>
      <c r="C71" s="18" t="s">
        <v>232</v>
      </c>
      <c r="D71" s="18" t="s">
        <v>233</v>
      </c>
      <c r="E71" s="3">
        <v>2</v>
      </c>
      <c r="F71" s="23">
        <v>142941.07</v>
      </c>
      <c r="G71" s="24">
        <f t="shared" si="6"/>
        <v>285882.14</v>
      </c>
      <c r="H71" s="3" t="s">
        <v>422</v>
      </c>
      <c r="I71" s="3" t="s">
        <v>460</v>
      </c>
      <c r="J71" s="17" t="s">
        <v>30</v>
      </c>
      <c r="K71" s="18" t="s">
        <v>233</v>
      </c>
      <c r="L71" s="19">
        <v>2</v>
      </c>
      <c r="M71" s="4">
        <v>139537.5</v>
      </c>
      <c r="N71" s="4">
        <f t="shared" si="5"/>
        <v>279075</v>
      </c>
      <c r="O71" s="3" t="s">
        <v>234</v>
      </c>
      <c r="P71" s="3" t="s">
        <v>229</v>
      </c>
      <c r="Q71" s="3" t="s">
        <v>230</v>
      </c>
      <c r="R71" s="13" t="s">
        <v>12</v>
      </c>
      <c r="S71" s="13" t="s">
        <v>9</v>
      </c>
      <c r="T71" s="3" t="s">
        <v>13</v>
      </c>
    </row>
    <row r="72" spans="1:20" ht="57" customHeight="1" x14ac:dyDescent="0.25">
      <c r="A72" s="19">
        <v>68</v>
      </c>
      <c r="B72" s="18" t="s">
        <v>235</v>
      </c>
      <c r="C72" s="18" t="s">
        <v>236</v>
      </c>
      <c r="D72" s="18" t="s">
        <v>233</v>
      </c>
      <c r="E72" s="3">
        <v>2</v>
      </c>
      <c r="F72" s="23">
        <v>213059.82</v>
      </c>
      <c r="G72" s="24">
        <f t="shared" si="6"/>
        <v>426119.64</v>
      </c>
      <c r="H72" s="3" t="s">
        <v>422</v>
      </c>
      <c r="I72" s="3" t="s">
        <v>460</v>
      </c>
      <c r="J72" s="17" t="s">
        <v>30</v>
      </c>
      <c r="K72" s="18" t="s">
        <v>233</v>
      </c>
      <c r="L72" s="19">
        <v>2</v>
      </c>
      <c r="M72" s="4">
        <v>207987.5</v>
      </c>
      <c r="N72" s="4">
        <f t="shared" si="5"/>
        <v>415975</v>
      </c>
      <c r="O72" s="3" t="s">
        <v>237</v>
      </c>
      <c r="P72" s="3" t="s">
        <v>229</v>
      </c>
      <c r="Q72" s="3" t="s">
        <v>230</v>
      </c>
      <c r="R72" s="13" t="s">
        <v>12</v>
      </c>
      <c r="S72" s="13" t="s">
        <v>9</v>
      </c>
      <c r="T72" s="3" t="s">
        <v>13</v>
      </c>
    </row>
    <row r="73" spans="1:20" ht="111.75" customHeight="1" x14ac:dyDescent="0.25">
      <c r="A73" s="19">
        <v>69</v>
      </c>
      <c r="B73" s="18" t="s">
        <v>238</v>
      </c>
      <c r="C73" s="18" t="s">
        <v>238</v>
      </c>
      <c r="D73" s="18" t="s">
        <v>6</v>
      </c>
      <c r="E73" s="3">
        <v>2</v>
      </c>
      <c r="F73" s="23">
        <v>30537.5</v>
      </c>
      <c r="G73" s="24">
        <f t="shared" si="6"/>
        <v>61075</v>
      </c>
      <c r="H73" s="3" t="s">
        <v>422</v>
      </c>
      <c r="I73" s="3" t="s">
        <v>460</v>
      </c>
      <c r="J73" s="17" t="s">
        <v>30</v>
      </c>
      <c r="K73" s="18" t="s">
        <v>6</v>
      </c>
      <c r="L73" s="19">
        <v>2</v>
      </c>
      <c r="M73" s="4">
        <v>29810.71</v>
      </c>
      <c r="N73" s="4">
        <f t="shared" si="5"/>
        <v>59621.42</v>
      </c>
      <c r="O73" s="3" t="s">
        <v>239</v>
      </c>
      <c r="P73" s="3" t="s">
        <v>240</v>
      </c>
      <c r="Q73" s="3" t="s">
        <v>34</v>
      </c>
      <c r="R73" s="13" t="s">
        <v>12</v>
      </c>
      <c r="S73" s="13" t="s">
        <v>9</v>
      </c>
      <c r="T73" s="3" t="s">
        <v>13</v>
      </c>
    </row>
    <row r="74" spans="1:20" ht="92.25" customHeight="1" x14ac:dyDescent="0.25">
      <c r="A74" s="19">
        <v>70</v>
      </c>
      <c r="B74" s="18" t="s">
        <v>241</v>
      </c>
      <c r="C74" s="18" t="s">
        <v>241</v>
      </c>
      <c r="D74" s="18" t="s">
        <v>233</v>
      </c>
      <c r="E74" s="3">
        <v>5</v>
      </c>
      <c r="F74" s="23">
        <v>75017.86</v>
      </c>
      <c r="G74" s="24">
        <f t="shared" si="6"/>
        <v>375089.3</v>
      </c>
      <c r="H74" s="3" t="s">
        <v>422</v>
      </c>
      <c r="I74" s="3" t="s">
        <v>460</v>
      </c>
      <c r="J74" s="17" t="s">
        <v>30</v>
      </c>
      <c r="K74" s="18" t="s">
        <v>233</v>
      </c>
      <c r="L74" s="19">
        <v>5</v>
      </c>
      <c r="M74" s="4">
        <v>71445.539999999994</v>
      </c>
      <c r="N74" s="4">
        <f t="shared" si="5"/>
        <v>357227.69999999995</v>
      </c>
      <c r="O74" s="3" t="s">
        <v>242</v>
      </c>
      <c r="P74" s="3" t="s">
        <v>229</v>
      </c>
      <c r="Q74" s="3" t="s">
        <v>243</v>
      </c>
      <c r="R74" s="13" t="s">
        <v>12</v>
      </c>
      <c r="S74" s="13" t="s">
        <v>9</v>
      </c>
      <c r="T74" s="3" t="s">
        <v>13</v>
      </c>
    </row>
    <row r="75" spans="1:20" ht="57.75" customHeight="1" x14ac:dyDescent="0.25">
      <c r="A75" s="19">
        <v>71</v>
      </c>
      <c r="B75" s="18" t="s">
        <v>244</v>
      </c>
      <c r="C75" s="18" t="s">
        <v>244</v>
      </c>
      <c r="D75" s="18" t="s">
        <v>6</v>
      </c>
      <c r="E75" s="3">
        <v>2</v>
      </c>
      <c r="F75" s="23">
        <v>244048</v>
      </c>
      <c r="G75" s="24">
        <f t="shared" si="6"/>
        <v>488096</v>
      </c>
      <c r="H75" s="3" t="s">
        <v>422</v>
      </c>
      <c r="I75" s="3" t="s">
        <v>460</v>
      </c>
      <c r="J75" s="17" t="s">
        <v>30</v>
      </c>
      <c r="K75" s="18" t="s">
        <v>6</v>
      </c>
      <c r="L75" s="19">
        <v>2</v>
      </c>
      <c r="M75" s="4">
        <v>238237</v>
      </c>
      <c r="N75" s="4">
        <f t="shared" si="5"/>
        <v>476474</v>
      </c>
      <c r="O75" s="3" t="s">
        <v>244</v>
      </c>
      <c r="P75" s="3" t="s">
        <v>245</v>
      </c>
      <c r="Q75" s="3" t="s">
        <v>34</v>
      </c>
      <c r="R75" s="13" t="s">
        <v>12</v>
      </c>
      <c r="S75" s="13" t="s">
        <v>9</v>
      </c>
      <c r="T75" s="3" t="s">
        <v>13</v>
      </c>
    </row>
    <row r="76" spans="1:20" ht="150.75" customHeight="1" x14ac:dyDescent="0.25">
      <c r="A76" s="19">
        <v>72</v>
      </c>
      <c r="B76" s="18" t="s">
        <v>246</v>
      </c>
      <c r="C76" s="18" t="s">
        <v>246</v>
      </c>
      <c r="D76" s="18" t="s">
        <v>247</v>
      </c>
      <c r="E76" s="3">
        <v>1</v>
      </c>
      <c r="F76" s="23">
        <v>607832</v>
      </c>
      <c r="G76" s="24">
        <f t="shared" si="6"/>
        <v>607832</v>
      </c>
      <c r="H76" s="3" t="s">
        <v>422</v>
      </c>
      <c r="I76" s="3" t="s">
        <v>460</v>
      </c>
      <c r="J76" s="17" t="s">
        <v>30</v>
      </c>
      <c r="K76" s="18" t="s">
        <v>247</v>
      </c>
      <c r="L76" s="19">
        <v>1</v>
      </c>
      <c r="M76" s="4">
        <v>593359</v>
      </c>
      <c r="N76" s="4">
        <f t="shared" si="5"/>
        <v>593359</v>
      </c>
      <c r="O76" s="3" t="s">
        <v>248</v>
      </c>
      <c r="P76" s="3" t="s">
        <v>240</v>
      </c>
      <c r="Q76" s="3" t="s">
        <v>34</v>
      </c>
      <c r="R76" s="13" t="s">
        <v>12</v>
      </c>
      <c r="S76" s="13" t="s">
        <v>9</v>
      </c>
      <c r="T76" s="3" t="s">
        <v>13</v>
      </c>
    </row>
    <row r="77" spans="1:20" ht="150.75" customHeight="1" x14ac:dyDescent="0.25">
      <c r="A77" s="19">
        <v>73</v>
      </c>
      <c r="B77" s="18" t="s">
        <v>249</v>
      </c>
      <c r="C77" s="18" t="s">
        <v>250</v>
      </c>
      <c r="D77" s="18" t="s">
        <v>247</v>
      </c>
      <c r="E77" s="3">
        <v>2</v>
      </c>
      <c r="F77" s="23">
        <v>400400</v>
      </c>
      <c r="G77" s="24">
        <f t="shared" si="6"/>
        <v>800800</v>
      </c>
      <c r="H77" s="3" t="s">
        <v>422</v>
      </c>
      <c r="I77" s="3" t="s">
        <v>461</v>
      </c>
      <c r="J77" s="17" t="s">
        <v>251</v>
      </c>
      <c r="K77" s="18" t="s">
        <v>247</v>
      </c>
      <c r="L77" s="19">
        <v>2</v>
      </c>
      <c r="M77" s="4">
        <v>400400</v>
      </c>
      <c r="N77" s="4">
        <f t="shared" si="5"/>
        <v>800800</v>
      </c>
      <c r="O77" s="3" t="s">
        <v>252</v>
      </c>
      <c r="P77" s="3" t="s">
        <v>253</v>
      </c>
      <c r="Q77" s="3"/>
      <c r="R77" s="13" t="s">
        <v>12</v>
      </c>
      <c r="S77" s="13" t="s">
        <v>9</v>
      </c>
      <c r="T77" s="3" t="s">
        <v>13</v>
      </c>
    </row>
    <row r="78" spans="1:20" ht="99.75" customHeight="1" x14ac:dyDescent="0.25">
      <c r="A78" s="19">
        <v>74</v>
      </c>
      <c r="B78" s="18" t="s">
        <v>254</v>
      </c>
      <c r="C78" s="18" t="s">
        <v>254</v>
      </c>
      <c r="D78" s="18" t="s">
        <v>6</v>
      </c>
      <c r="E78" s="3">
        <v>1</v>
      </c>
      <c r="F78" s="23">
        <v>154618</v>
      </c>
      <c r="G78" s="24">
        <f t="shared" si="6"/>
        <v>154618</v>
      </c>
      <c r="H78" s="3" t="s">
        <v>422</v>
      </c>
      <c r="I78" s="3" t="s">
        <v>460</v>
      </c>
      <c r="J78" s="17" t="s">
        <v>30</v>
      </c>
      <c r="K78" s="18" t="s">
        <v>6</v>
      </c>
      <c r="L78" s="19">
        <v>1</v>
      </c>
      <c r="M78" s="4">
        <v>150937</v>
      </c>
      <c r="N78" s="4">
        <f t="shared" si="5"/>
        <v>150937</v>
      </c>
      <c r="O78" s="3"/>
      <c r="P78" s="3" t="s">
        <v>255</v>
      </c>
      <c r="Q78" s="3" t="s">
        <v>34</v>
      </c>
      <c r="R78" s="13" t="s">
        <v>12</v>
      </c>
      <c r="S78" s="13" t="s">
        <v>9</v>
      </c>
      <c r="T78" s="3" t="s">
        <v>13</v>
      </c>
    </row>
    <row r="79" spans="1:20" ht="150.75" customHeight="1" x14ac:dyDescent="0.25">
      <c r="A79" s="19">
        <v>75</v>
      </c>
      <c r="B79" s="18" t="s">
        <v>256</v>
      </c>
      <c r="C79" s="18" t="s">
        <v>256</v>
      </c>
      <c r="D79" s="18" t="s">
        <v>75</v>
      </c>
      <c r="E79" s="3">
        <v>1</v>
      </c>
      <c r="F79" s="23">
        <v>66112</v>
      </c>
      <c r="G79" s="24">
        <f t="shared" si="6"/>
        <v>66112</v>
      </c>
      <c r="H79" s="3" t="s">
        <v>422</v>
      </c>
      <c r="I79" s="3" t="s">
        <v>460</v>
      </c>
      <c r="J79" s="17" t="s">
        <v>30</v>
      </c>
      <c r="K79" s="18" t="s">
        <v>75</v>
      </c>
      <c r="L79" s="19">
        <v>1</v>
      </c>
      <c r="M79" s="4">
        <v>64538</v>
      </c>
      <c r="N79" s="4">
        <f t="shared" si="5"/>
        <v>64538</v>
      </c>
      <c r="O79" s="3"/>
      <c r="P79" s="3" t="s">
        <v>257</v>
      </c>
      <c r="Q79" s="3" t="s">
        <v>34</v>
      </c>
      <c r="R79" s="13" t="s">
        <v>12</v>
      </c>
      <c r="S79" s="13" t="s">
        <v>9</v>
      </c>
      <c r="T79" s="3" t="s">
        <v>13</v>
      </c>
    </row>
    <row r="80" spans="1:20" ht="150.75" customHeight="1" x14ac:dyDescent="0.25">
      <c r="A80" s="19">
        <v>76</v>
      </c>
      <c r="B80" s="18" t="s">
        <v>261</v>
      </c>
      <c r="C80" s="18" t="s">
        <v>262</v>
      </c>
      <c r="D80" s="18" t="s">
        <v>247</v>
      </c>
      <c r="E80" s="3">
        <v>1</v>
      </c>
      <c r="F80" s="23">
        <v>816990</v>
      </c>
      <c r="G80" s="24">
        <f t="shared" si="6"/>
        <v>816990</v>
      </c>
      <c r="H80" s="3" t="s">
        <v>422</v>
      </c>
      <c r="I80" s="3" t="s">
        <v>462</v>
      </c>
      <c r="J80" s="17" t="s">
        <v>263</v>
      </c>
      <c r="K80" s="18" t="s">
        <v>247</v>
      </c>
      <c r="L80" s="19">
        <v>1</v>
      </c>
      <c r="M80" s="4">
        <v>659460</v>
      </c>
      <c r="N80" s="4">
        <f t="shared" si="5"/>
        <v>659460</v>
      </c>
      <c r="O80" s="3" t="s">
        <v>264</v>
      </c>
      <c r="P80" s="3" t="s">
        <v>265</v>
      </c>
      <c r="Q80" s="3" t="s">
        <v>266</v>
      </c>
      <c r="R80" s="13" t="s">
        <v>12</v>
      </c>
      <c r="S80" s="13" t="s">
        <v>9</v>
      </c>
      <c r="T80" s="3" t="s">
        <v>13</v>
      </c>
    </row>
    <row r="81" spans="1:77" ht="150.75" customHeight="1" x14ac:dyDescent="0.25">
      <c r="A81" s="19">
        <v>77</v>
      </c>
      <c r="B81" s="18" t="s">
        <v>267</v>
      </c>
      <c r="C81" s="18" t="s">
        <v>268</v>
      </c>
      <c r="D81" s="18" t="s">
        <v>75</v>
      </c>
      <c r="E81" s="3">
        <v>1</v>
      </c>
      <c r="F81" s="23">
        <v>124360</v>
      </c>
      <c r="G81" s="24">
        <f t="shared" si="6"/>
        <v>124360</v>
      </c>
      <c r="H81" s="3" t="s">
        <v>422</v>
      </c>
      <c r="I81" s="3" t="s">
        <v>462</v>
      </c>
      <c r="J81" s="17" t="s">
        <v>263</v>
      </c>
      <c r="K81" s="18" t="s">
        <v>75</v>
      </c>
      <c r="L81" s="19">
        <v>1</v>
      </c>
      <c r="M81" s="4">
        <v>124350</v>
      </c>
      <c r="N81" s="4">
        <f t="shared" si="5"/>
        <v>124350</v>
      </c>
      <c r="O81" s="3" t="s">
        <v>269</v>
      </c>
      <c r="P81" s="3" t="s">
        <v>265</v>
      </c>
      <c r="Q81" s="3" t="s">
        <v>266</v>
      </c>
      <c r="R81" s="13" t="s">
        <v>12</v>
      </c>
      <c r="S81" s="13" t="s">
        <v>9</v>
      </c>
      <c r="T81" s="3" t="s">
        <v>13</v>
      </c>
    </row>
    <row r="82" spans="1:77" ht="150.75" customHeight="1" x14ac:dyDescent="0.25">
      <c r="A82" s="19">
        <v>78</v>
      </c>
      <c r="B82" s="18" t="s">
        <v>270</v>
      </c>
      <c r="C82" s="18" t="s">
        <v>271</v>
      </c>
      <c r="D82" s="18" t="s">
        <v>247</v>
      </c>
      <c r="E82" s="3">
        <v>1</v>
      </c>
      <c r="F82" s="23">
        <v>208520</v>
      </c>
      <c r="G82" s="24">
        <f t="shared" si="6"/>
        <v>208520</v>
      </c>
      <c r="H82" s="3" t="s">
        <v>422</v>
      </c>
      <c r="I82" s="3" t="s">
        <v>462</v>
      </c>
      <c r="J82" s="17" t="s">
        <v>263</v>
      </c>
      <c r="K82" s="18" t="s">
        <v>247</v>
      </c>
      <c r="L82" s="19">
        <v>1</v>
      </c>
      <c r="M82" s="4">
        <v>208510</v>
      </c>
      <c r="N82" s="4">
        <f t="shared" si="5"/>
        <v>208510</v>
      </c>
      <c r="O82" s="3" t="s">
        <v>272</v>
      </c>
      <c r="P82" s="3" t="s">
        <v>273</v>
      </c>
      <c r="Q82" s="3" t="s">
        <v>266</v>
      </c>
      <c r="R82" s="13" t="s">
        <v>12</v>
      </c>
      <c r="S82" s="13" t="s">
        <v>9</v>
      </c>
      <c r="T82" s="3" t="s">
        <v>13</v>
      </c>
    </row>
    <row r="83" spans="1:77" ht="115.5" customHeight="1" x14ac:dyDescent="0.25">
      <c r="A83" s="19">
        <v>79</v>
      </c>
      <c r="B83" s="18" t="s">
        <v>279</v>
      </c>
      <c r="C83" s="18" t="s">
        <v>280</v>
      </c>
      <c r="D83" s="18" t="s">
        <v>6</v>
      </c>
      <c r="E83" s="3">
        <v>3</v>
      </c>
      <c r="F83" s="23">
        <v>450000</v>
      </c>
      <c r="G83" s="24">
        <f t="shared" si="6"/>
        <v>1350000</v>
      </c>
      <c r="H83" s="3" t="s">
        <v>423</v>
      </c>
      <c r="I83" s="3" t="s">
        <v>456</v>
      </c>
      <c r="J83" s="17" t="s">
        <v>274</v>
      </c>
      <c r="K83" s="18" t="s">
        <v>6</v>
      </c>
      <c r="L83" s="19">
        <v>3</v>
      </c>
      <c r="M83" s="4">
        <v>450000</v>
      </c>
      <c r="N83" s="4">
        <f t="shared" si="5"/>
        <v>1350000</v>
      </c>
      <c r="O83" s="3" t="s">
        <v>275</v>
      </c>
      <c r="P83" s="3" t="s">
        <v>276</v>
      </c>
      <c r="Q83" s="3" t="s">
        <v>277</v>
      </c>
      <c r="R83" s="13" t="s">
        <v>12</v>
      </c>
      <c r="S83" s="13" t="s">
        <v>9</v>
      </c>
      <c r="T83" s="3" t="s">
        <v>278</v>
      </c>
    </row>
    <row r="84" spans="1:77" customFormat="1" ht="81.75" customHeight="1" x14ac:dyDescent="0.25">
      <c r="A84" s="19">
        <v>80</v>
      </c>
      <c r="B84" s="46" t="s">
        <v>281</v>
      </c>
      <c r="C84" s="47" t="s">
        <v>282</v>
      </c>
      <c r="D84" s="45" t="s">
        <v>283</v>
      </c>
      <c r="E84" s="16">
        <v>4</v>
      </c>
      <c r="F84" s="48">
        <v>120000</v>
      </c>
      <c r="G84" s="48">
        <f t="shared" si="6"/>
        <v>480000</v>
      </c>
      <c r="H84" s="3" t="s">
        <v>425</v>
      </c>
      <c r="I84" s="63" t="s">
        <v>457</v>
      </c>
      <c r="J84" s="49" t="s">
        <v>284</v>
      </c>
      <c r="K84" s="45" t="s">
        <v>283</v>
      </c>
      <c r="L84" s="45">
        <v>4</v>
      </c>
      <c r="M84" s="48">
        <v>119880</v>
      </c>
      <c r="N84" s="4">
        <f t="shared" si="5"/>
        <v>479520</v>
      </c>
      <c r="O84" s="50" t="s">
        <v>281</v>
      </c>
      <c r="P84" s="50" t="s">
        <v>285</v>
      </c>
      <c r="Q84" s="17" t="s">
        <v>150</v>
      </c>
      <c r="R84" s="13" t="s">
        <v>12</v>
      </c>
      <c r="S84" s="13" t="s">
        <v>80</v>
      </c>
      <c r="T84" s="3" t="s">
        <v>286</v>
      </c>
    </row>
    <row r="85" spans="1:77" customFormat="1" ht="66.75" customHeight="1" x14ac:dyDescent="0.25">
      <c r="A85" s="19">
        <v>81</v>
      </c>
      <c r="B85" s="46" t="s">
        <v>289</v>
      </c>
      <c r="C85" s="46" t="s">
        <v>290</v>
      </c>
      <c r="D85" s="45" t="s">
        <v>283</v>
      </c>
      <c r="E85" s="16">
        <v>5</v>
      </c>
      <c r="F85" s="48">
        <v>18000</v>
      </c>
      <c r="G85" s="48">
        <f t="shared" si="6"/>
        <v>90000</v>
      </c>
      <c r="H85" s="3" t="s">
        <v>425</v>
      </c>
      <c r="I85" s="25" t="s">
        <v>455</v>
      </c>
      <c r="J85" s="51" t="s">
        <v>291</v>
      </c>
      <c r="K85" s="45" t="s">
        <v>283</v>
      </c>
      <c r="L85" s="45">
        <v>5</v>
      </c>
      <c r="M85" s="48">
        <v>18000</v>
      </c>
      <c r="N85" s="4">
        <f t="shared" si="5"/>
        <v>90000</v>
      </c>
      <c r="O85" s="50" t="s">
        <v>292</v>
      </c>
      <c r="P85" s="17" t="s">
        <v>293</v>
      </c>
      <c r="Q85" s="17" t="s">
        <v>150</v>
      </c>
      <c r="R85" s="13" t="s">
        <v>12</v>
      </c>
      <c r="S85" s="13" t="s">
        <v>80</v>
      </c>
      <c r="T85" s="3" t="s">
        <v>286</v>
      </c>
    </row>
    <row r="86" spans="1:77" customFormat="1" ht="78.75" customHeight="1" x14ac:dyDescent="0.25">
      <c r="A86" s="19">
        <v>82</v>
      </c>
      <c r="B86" s="46" t="s">
        <v>294</v>
      </c>
      <c r="C86" s="46" t="s">
        <v>295</v>
      </c>
      <c r="D86" s="45" t="s">
        <v>41</v>
      </c>
      <c r="E86" s="16">
        <v>1</v>
      </c>
      <c r="F86" s="48">
        <v>360000</v>
      </c>
      <c r="G86" s="48">
        <f t="shared" si="6"/>
        <v>360000</v>
      </c>
      <c r="H86" s="3" t="s">
        <v>425</v>
      </c>
      <c r="I86" s="25" t="s">
        <v>455</v>
      </c>
      <c r="J86" s="51" t="s">
        <v>291</v>
      </c>
      <c r="K86" s="45" t="s">
        <v>41</v>
      </c>
      <c r="L86" s="45">
        <v>1</v>
      </c>
      <c r="M86" s="48">
        <v>360000</v>
      </c>
      <c r="N86" s="4">
        <f t="shared" si="5"/>
        <v>360000</v>
      </c>
      <c r="O86" s="50" t="s">
        <v>296</v>
      </c>
      <c r="P86" s="17" t="s">
        <v>293</v>
      </c>
      <c r="Q86" s="17" t="s">
        <v>150</v>
      </c>
      <c r="R86" s="13" t="s">
        <v>12</v>
      </c>
      <c r="S86" s="13" t="s">
        <v>80</v>
      </c>
      <c r="T86" s="3" t="s">
        <v>286</v>
      </c>
    </row>
    <row r="87" spans="1:77" s="32" customFormat="1" ht="79.5" customHeight="1" x14ac:dyDescent="0.25">
      <c r="A87" s="19">
        <v>83</v>
      </c>
      <c r="B87" s="46" t="s">
        <v>297</v>
      </c>
      <c r="C87" s="47" t="s">
        <v>298</v>
      </c>
      <c r="D87" s="45" t="s">
        <v>283</v>
      </c>
      <c r="E87" s="16">
        <v>1</v>
      </c>
      <c r="F87" s="48">
        <v>470000</v>
      </c>
      <c r="G87" s="48">
        <f t="shared" si="6"/>
        <v>470000</v>
      </c>
      <c r="H87" s="3" t="s">
        <v>425</v>
      </c>
      <c r="I87" s="25" t="s">
        <v>455</v>
      </c>
      <c r="J87" s="51" t="s">
        <v>291</v>
      </c>
      <c r="K87" s="45" t="s">
        <v>283</v>
      </c>
      <c r="L87" s="45">
        <v>1</v>
      </c>
      <c r="M87" s="48">
        <v>470000</v>
      </c>
      <c r="N87" s="4">
        <f t="shared" si="5"/>
        <v>470000</v>
      </c>
      <c r="O87" s="50" t="s">
        <v>299</v>
      </c>
      <c r="P87" s="17" t="s">
        <v>293</v>
      </c>
      <c r="Q87" s="17" t="s">
        <v>300</v>
      </c>
      <c r="R87" s="13" t="s">
        <v>12</v>
      </c>
      <c r="S87" s="13" t="s">
        <v>80</v>
      </c>
      <c r="T87" s="3" t="s">
        <v>286</v>
      </c>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row>
    <row r="88" spans="1:77" customFormat="1" ht="75.75" customHeight="1" x14ac:dyDescent="0.25">
      <c r="A88" s="19">
        <v>84</v>
      </c>
      <c r="B88" s="46" t="s">
        <v>301</v>
      </c>
      <c r="C88" s="47" t="s">
        <v>298</v>
      </c>
      <c r="D88" s="45" t="s">
        <v>283</v>
      </c>
      <c r="E88" s="16">
        <v>2</v>
      </c>
      <c r="F88" s="48">
        <v>460000</v>
      </c>
      <c r="G88" s="48">
        <f t="shared" si="6"/>
        <v>920000</v>
      </c>
      <c r="H88" s="3" t="s">
        <v>425</v>
      </c>
      <c r="I88" s="25" t="s">
        <v>455</v>
      </c>
      <c r="J88" s="51" t="s">
        <v>291</v>
      </c>
      <c r="K88" s="45" t="s">
        <v>283</v>
      </c>
      <c r="L88" s="45">
        <v>2</v>
      </c>
      <c r="M88" s="48">
        <v>460000</v>
      </c>
      <c r="N88" s="4">
        <f t="shared" si="5"/>
        <v>920000</v>
      </c>
      <c r="O88" s="50" t="s">
        <v>302</v>
      </c>
      <c r="P88" s="17" t="s">
        <v>293</v>
      </c>
      <c r="Q88" s="17" t="s">
        <v>300</v>
      </c>
      <c r="R88" s="13" t="s">
        <v>12</v>
      </c>
      <c r="S88" s="13" t="s">
        <v>80</v>
      </c>
      <c r="T88" s="3" t="s">
        <v>286</v>
      </c>
    </row>
    <row r="89" spans="1:77" customFormat="1" ht="77.099999999999994" customHeight="1" x14ac:dyDescent="0.25">
      <c r="A89" s="19">
        <v>85</v>
      </c>
      <c r="B89" s="46" t="s">
        <v>303</v>
      </c>
      <c r="C89" s="46" t="s">
        <v>304</v>
      </c>
      <c r="D89" s="45" t="s">
        <v>283</v>
      </c>
      <c r="E89" s="16">
        <v>1</v>
      </c>
      <c r="F89" s="48">
        <v>280000</v>
      </c>
      <c r="G89" s="48">
        <f t="shared" si="6"/>
        <v>280000</v>
      </c>
      <c r="H89" s="3" t="s">
        <v>425</v>
      </c>
      <c r="I89" s="25" t="s">
        <v>455</v>
      </c>
      <c r="J89" s="51" t="s">
        <v>291</v>
      </c>
      <c r="K89" s="45" t="s">
        <v>283</v>
      </c>
      <c r="L89" s="45">
        <v>1</v>
      </c>
      <c r="M89" s="48">
        <v>280000</v>
      </c>
      <c r="N89" s="4">
        <f t="shared" si="5"/>
        <v>280000</v>
      </c>
      <c r="O89" s="50" t="s">
        <v>305</v>
      </c>
      <c r="P89" s="17" t="s">
        <v>293</v>
      </c>
      <c r="Q89" s="17" t="s">
        <v>300</v>
      </c>
      <c r="R89" s="13" t="s">
        <v>12</v>
      </c>
      <c r="S89" s="13" t="s">
        <v>80</v>
      </c>
      <c r="T89" s="3" t="s">
        <v>286</v>
      </c>
    </row>
    <row r="90" spans="1:77" customFormat="1" ht="81" customHeight="1" x14ac:dyDescent="0.25">
      <c r="A90" s="19">
        <v>86</v>
      </c>
      <c r="B90" s="53" t="s">
        <v>307</v>
      </c>
      <c r="C90" s="53" t="s">
        <v>306</v>
      </c>
      <c r="D90" s="52" t="s">
        <v>283</v>
      </c>
      <c r="E90" s="54">
        <v>5</v>
      </c>
      <c r="F90" s="55">
        <v>50000</v>
      </c>
      <c r="G90" s="55">
        <f t="shared" si="6"/>
        <v>250000</v>
      </c>
      <c r="H90" s="3" t="s">
        <v>425</v>
      </c>
      <c r="I90" s="25" t="s">
        <v>458</v>
      </c>
      <c r="J90" s="56" t="s">
        <v>308</v>
      </c>
      <c r="K90" s="52" t="s">
        <v>283</v>
      </c>
      <c r="L90" s="52">
        <v>5</v>
      </c>
      <c r="M90" s="55">
        <v>46954</v>
      </c>
      <c r="N90" s="4">
        <f t="shared" si="5"/>
        <v>234770</v>
      </c>
      <c r="O90" s="57" t="s">
        <v>309</v>
      </c>
      <c r="P90" s="50" t="s">
        <v>310</v>
      </c>
      <c r="Q90" s="17" t="s">
        <v>86</v>
      </c>
      <c r="R90" s="13" t="s">
        <v>12</v>
      </c>
      <c r="S90" s="13" t="s">
        <v>80</v>
      </c>
      <c r="T90" s="3" t="s">
        <v>286</v>
      </c>
    </row>
    <row r="91" spans="1:77" customFormat="1" ht="82.5" customHeight="1" x14ac:dyDescent="0.25">
      <c r="A91" s="19">
        <v>87</v>
      </c>
      <c r="B91" s="53" t="s">
        <v>311</v>
      </c>
      <c r="C91" s="53" t="s">
        <v>306</v>
      </c>
      <c r="D91" s="52" t="s">
        <v>283</v>
      </c>
      <c r="E91" s="54">
        <v>3</v>
      </c>
      <c r="F91" s="55">
        <v>50000</v>
      </c>
      <c r="G91" s="55">
        <f t="shared" si="6"/>
        <v>150000</v>
      </c>
      <c r="H91" s="3" t="s">
        <v>425</v>
      </c>
      <c r="I91" s="25" t="s">
        <v>458</v>
      </c>
      <c r="J91" s="56" t="s">
        <v>308</v>
      </c>
      <c r="K91" s="52" t="s">
        <v>283</v>
      </c>
      <c r="L91" s="52">
        <v>3</v>
      </c>
      <c r="M91" s="55">
        <v>47741</v>
      </c>
      <c r="N91" s="4">
        <f t="shared" si="5"/>
        <v>143223</v>
      </c>
      <c r="O91" s="57" t="s">
        <v>312</v>
      </c>
      <c r="P91" s="50" t="s">
        <v>310</v>
      </c>
      <c r="Q91" s="17" t="s">
        <v>86</v>
      </c>
      <c r="R91" s="13" t="s">
        <v>12</v>
      </c>
      <c r="S91" s="13" t="s">
        <v>80</v>
      </c>
      <c r="T91" s="3" t="s">
        <v>286</v>
      </c>
    </row>
    <row r="92" spans="1:77" customFormat="1" ht="93.75" customHeight="1" x14ac:dyDescent="0.25">
      <c r="A92" s="19">
        <v>88</v>
      </c>
      <c r="B92" s="46" t="s">
        <v>313</v>
      </c>
      <c r="C92" s="46" t="s">
        <v>306</v>
      </c>
      <c r="D92" s="45" t="s">
        <v>283</v>
      </c>
      <c r="E92" s="16">
        <v>2</v>
      </c>
      <c r="F92" s="48">
        <v>400000</v>
      </c>
      <c r="G92" s="48">
        <f t="shared" si="6"/>
        <v>800000</v>
      </c>
      <c r="H92" s="3" t="s">
        <v>425</v>
      </c>
      <c r="I92" s="63" t="s">
        <v>459</v>
      </c>
      <c r="J92" s="49" t="s">
        <v>314</v>
      </c>
      <c r="K92" s="45" t="s">
        <v>283</v>
      </c>
      <c r="L92" s="45">
        <v>2</v>
      </c>
      <c r="M92" s="48">
        <v>265431</v>
      </c>
      <c r="N92" s="4">
        <f t="shared" si="5"/>
        <v>530862</v>
      </c>
      <c r="O92" s="50" t="s">
        <v>315</v>
      </c>
      <c r="P92" s="50" t="s">
        <v>316</v>
      </c>
      <c r="Q92" s="17" t="s">
        <v>317</v>
      </c>
      <c r="R92" s="13" t="s">
        <v>12</v>
      </c>
      <c r="S92" s="13" t="s">
        <v>80</v>
      </c>
      <c r="T92" s="3" t="s">
        <v>286</v>
      </c>
    </row>
    <row r="93" spans="1:77" customFormat="1" ht="125.25" customHeight="1" x14ac:dyDescent="0.25">
      <c r="A93" s="19">
        <v>89</v>
      </c>
      <c r="B93" s="46" t="s">
        <v>318</v>
      </c>
      <c r="C93" s="46" t="s">
        <v>306</v>
      </c>
      <c r="D93" s="45" t="s">
        <v>283</v>
      </c>
      <c r="E93" s="16">
        <v>2</v>
      </c>
      <c r="F93" s="48">
        <v>400000</v>
      </c>
      <c r="G93" s="48">
        <f t="shared" si="6"/>
        <v>800000</v>
      </c>
      <c r="H93" s="3" t="s">
        <v>425</v>
      </c>
      <c r="I93" s="63" t="s">
        <v>459</v>
      </c>
      <c r="J93" s="49" t="s">
        <v>314</v>
      </c>
      <c r="K93" s="45" t="s">
        <v>283</v>
      </c>
      <c r="L93" s="45">
        <v>2</v>
      </c>
      <c r="M93" s="48">
        <v>367302</v>
      </c>
      <c r="N93" s="4">
        <f t="shared" si="5"/>
        <v>734604</v>
      </c>
      <c r="O93" s="50" t="s">
        <v>319</v>
      </c>
      <c r="P93" s="50" t="s">
        <v>316</v>
      </c>
      <c r="Q93" s="17" t="s">
        <v>317</v>
      </c>
      <c r="R93" s="13" t="s">
        <v>12</v>
      </c>
      <c r="S93" s="13" t="s">
        <v>80</v>
      </c>
      <c r="T93" s="3" t="s">
        <v>286</v>
      </c>
    </row>
    <row r="94" spans="1:77" customFormat="1" ht="72.75" customHeight="1" x14ac:dyDescent="0.25">
      <c r="A94" s="19">
        <v>90</v>
      </c>
      <c r="B94" s="46" t="s">
        <v>320</v>
      </c>
      <c r="C94" s="46" t="s">
        <v>306</v>
      </c>
      <c r="D94" s="45" t="s">
        <v>283</v>
      </c>
      <c r="E94" s="16">
        <v>1</v>
      </c>
      <c r="F94" s="48">
        <v>235000</v>
      </c>
      <c r="G94" s="48">
        <f t="shared" si="6"/>
        <v>235000</v>
      </c>
      <c r="H94" s="3" t="s">
        <v>425</v>
      </c>
      <c r="I94" s="25" t="s">
        <v>455</v>
      </c>
      <c r="J94" s="51" t="s">
        <v>291</v>
      </c>
      <c r="K94" s="45" t="s">
        <v>283</v>
      </c>
      <c r="L94" s="45">
        <v>1</v>
      </c>
      <c r="M94" s="48">
        <v>235000</v>
      </c>
      <c r="N94" s="4">
        <f t="shared" si="5"/>
        <v>235000</v>
      </c>
      <c r="O94" s="50" t="s">
        <v>321</v>
      </c>
      <c r="P94" s="17" t="s">
        <v>293</v>
      </c>
      <c r="Q94" s="17" t="s">
        <v>300</v>
      </c>
      <c r="R94" s="13" t="s">
        <v>12</v>
      </c>
      <c r="S94" s="13" t="s">
        <v>80</v>
      </c>
      <c r="T94" s="3" t="s">
        <v>286</v>
      </c>
    </row>
    <row r="95" spans="1:77" customFormat="1" ht="72.75" customHeight="1" x14ac:dyDescent="0.25">
      <c r="A95" s="19">
        <v>91</v>
      </c>
      <c r="B95" s="46" t="s">
        <v>322</v>
      </c>
      <c r="C95" s="47" t="s">
        <v>298</v>
      </c>
      <c r="D95" s="45" t="s">
        <v>283</v>
      </c>
      <c r="E95" s="16">
        <v>2</v>
      </c>
      <c r="F95" s="48">
        <v>285800</v>
      </c>
      <c r="G95" s="48">
        <f t="shared" si="6"/>
        <v>571600</v>
      </c>
      <c r="H95" s="3" t="s">
        <v>425</v>
      </c>
      <c r="I95" s="25" t="s">
        <v>455</v>
      </c>
      <c r="J95" s="51" t="s">
        <v>291</v>
      </c>
      <c r="K95" s="45" t="s">
        <v>283</v>
      </c>
      <c r="L95" s="45">
        <v>2</v>
      </c>
      <c r="M95" s="48">
        <v>285800</v>
      </c>
      <c r="N95" s="4">
        <f t="shared" si="5"/>
        <v>571600</v>
      </c>
      <c r="O95" s="50" t="s">
        <v>323</v>
      </c>
      <c r="P95" s="17" t="s">
        <v>324</v>
      </c>
      <c r="Q95" s="17" t="s">
        <v>300</v>
      </c>
      <c r="R95" s="13" t="s">
        <v>12</v>
      </c>
      <c r="S95" s="13" t="s">
        <v>80</v>
      </c>
      <c r="T95" s="3" t="s">
        <v>286</v>
      </c>
    </row>
    <row r="96" spans="1:77" customFormat="1" ht="74.25" customHeight="1" x14ac:dyDescent="0.25">
      <c r="A96" s="19">
        <v>92</v>
      </c>
      <c r="B96" s="46" t="s">
        <v>325</v>
      </c>
      <c r="C96" s="47" t="s">
        <v>298</v>
      </c>
      <c r="D96" s="45" t="s">
        <v>283</v>
      </c>
      <c r="E96" s="16">
        <v>2</v>
      </c>
      <c r="F96" s="48">
        <v>519900</v>
      </c>
      <c r="G96" s="48">
        <f t="shared" si="6"/>
        <v>1039800</v>
      </c>
      <c r="H96" s="3" t="s">
        <v>425</v>
      </c>
      <c r="I96" s="25" t="s">
        <v>455</v>
      </c>
      <c r="J96" s="51" t="s">
        <v>291</v>
      </c>
      <c r="K96" s="45" t="s">
        <v>283</v>
      </c>
      <c r="L96" s="45">
        <v>2</v>
      </c>
      <c r="M96" s="48">
        <v>519900</v>
      </c>
      <c r="N96" s="4">
        <f t="shared" si="5"/>
        <v>1039800</v>
      </c>
      <c r="O96" s="50" t="s">
        <v>326</v>
      </c>
      <c r="P96" s="17" t="s">
        <v>293</v>
      </c>
      <c r="Q96" s="17" t="s">
        <v>300</v>
      </c>
      <c r="R96" s="13" t="s">
        <v>12</v>
      </c>
      <c r="S96" s="13" t="s">
        <v>80</v>
      </c>
      <c r="T96" s="3" t="s">
        <v>286</v>
      </c>
    </row>
    <row r="97" spans="1:21" customFormat="1" ht="72.75" customHeight="1" x14ac:dyDescent="0.25">
      <c r="A97" s="19">
        <v>93</v>
      </c>
      <c r="B97" s="46" t="s">
        <v>327</v>
      </c>
      <c r="C97" s="47" t="s">
        <v>298</v>
      </c>
      <c r="D97" s="45" t="s">
        <v>283</v>
      </c>
      <c r="E97" s="16">
        <v>1</v>
      </c>
      <c r="F97" s="48">
        <v>400000</v>
      </c>
      <c r="G97" s="48">
        <f t="shared" si="6"/>
        <v>400000</v>
      </c>
      <c r="H97" s="3" t="s">
        <v>425</v>
      </c>
      <c r="I97" s="25" t="s">
        <v>455</v>
      </c>
      <c r="J97" s="51" t="s">
        <v>291</v>
      </c>
      <c r="K97" s="45" t="s">
        <v>283</v>
      </c>
      <c r="L97" s="45">
        <v>1</v>
      </c>
      <c r="M97" s="48">
        <v>400000</v>
      </c>
      <c r="N97" s="4">
        <f t="shared" si="5"/>
        <v>400000</v>
      </c>
      <c r="O97" s="50" t="s">
        <v>328</v>
      </c>
      <c r="P97" s="17" t="s">
        <v>293</v>
      </c>
      <c r="Q97" s="17" t="s">
        <v>300</v>
      </c>
      <c r="R97" s="13" t="s">
        <v>12</v>
      </c>
      <c r="S97" s="13" t="s">
        <v>80</v>
      </c>
      <c r="T97" s="3" t="s">
        <v>286</v>
      </c>
    </row>
    <row r="98" spans="1:21" customFormat="1" ht="75" customHeight="1" x14ac:dyDescent="0.25">
      <c r="A98" s="19">
        <v>94</v>
      </c>
      <c r="B98" s="46" t="s">
        <v>329</v>
      </c>
      <c r="C98" s="47" t="s">
        <v>306</v>
      </c>
      <c r="D98" s="45" t="s">
        <v>283</v>
      </c>
      <c r="E98" s="16">
        <v>2</v>
      </c>
      <c r="F98" s="48">
        <v>350000</v>
      </c>
      <c r="G98" s="48">
        <f t="shared" si="6"/>
        <v>700000</v>
      </c>
      <c r="H98" s="3" t="s">
        <v>425</v>
      </c>
      <c r="I98" s="25" t="s">
        <v>455</v>
      </c>
      <c r="J98" s="51" t="s">
        <v>291</v>
      </c>
      <c r="K98" s="45" t="s">
        <v>283</v>
      </c>
      <c r="L98" s="45">
        <v>2</v>
      </c>
      <c r="M98" s="48">
        <v>350000</v>
      </c>
      <c r="N98" s="4">
        <f t="shared" si="5"/>
        <v>700000</v>
      </c>
      <c r="O98" s="50" t="s">
        <v>330</v>
      </c>
      <c r="P98" s="17" t="s">
        <v>293</v>
      </c>
      <c r="Q98" s="17" t="s">
        <v>300</v>
      </c>
      <c r="R98" s="13" t="s">
        <v>12</v>
      </c>
      <c r="S98" s="13" t="s">
        <v>80</v>
      </c>
      <c r="T98" s="3" t="s">
        <v>286</v>
      </c>
    </row>
    <row r="99" spans="1:21" ht="70.5" customHeight="1" x14ac:dyDescent="0.25">
      <c r="A99" s="19">
        <v>95</v>
      </c>
      <c r="B99" s="18" t="s">
        <v>331</v>
      </c>
      <c r="C99" s="18" t="s">
        <v>332</v>
      </c>
      <c r="D99" s="18" t="s">
        <v>333</v>
      </c>
      <c r="E99" s="3">
        <v>1</v>
      </c>
      <c r="F99" s="23">
        <v>179400</v>
      </c>
      <c r="G99" s="24">
        <f t="shared" si="6"/>
        <v>179400</v>
      </c>
      <c r="H99" s="3" t="s">
        <v>424</v>
      </c>
      <c r="I99" s="3" t="s">
        <v>474</v>
      </c>
      <c r="J99" s="17" t="s">
        <v>334</v>
      </c>
      <c r="K99" s="18" t="s">
        <v>333</v>
      </c>
      <c r="L99" s="19">
        <v>1</v>
      </c>
      <c r="M99" s="4">
        <f>5980*30</f>
        <v>179400</v>
      </c>
      <c r="N99" s="4">
        <f t="shared" si="5"/>
        <v>179400</v>
      </c>
      <c r="O99" s="3"/>
      <c r="P99" s="3"/>
      <c r="Q99" s="3"/>
      <c r="R99" s="13" t="s">
        <v>335</v>
      </c>
      <c r="S99" s="13" t="s">
        <v>336</v>
      </c>
      <c r="T99" s="3" t="s">
        <v>278</v>
      </c>
    </row>
    <row r="100" spans="1:21" ht="70.5" customHeight="1" x14ac:dyDescent="0.25">
      <c r="A100" s="19">
        <v>96</v>
      </c>
      <c r="B100" s="18" t="s">
        <v>337</v>
      </c>
      <c r="C100" s="18" t="s">
        <v>258</v>
      </c>
      <c r="D100" s="18" t="s">
        <v>6</v>
      </c>
      <c r="E100" s="3">
        <v>1</v>
      </c>
      <c r="F100" s="23">
        <v>145000</v>
      </c>
      <c r="G100" s="24">
        <f t="shared" si="6"/>
        <v>145000</v>
      </c>
      <c r="H100" s="3" t="s">
        <v>426</v>
      </c>
      <c r="I100" s="3" t="s">
        <v>476</v>
      </c>
      <c r="J100" s="17" t="s">
        <v>338</v>
      </c>
      <c r="K100" s="18" t="s">
        <v>6</v>
      </c>
      <c r="L100" s="19">
        <v>1</v>
      </c>
      <c r="M100" s="4">
        <v>145000</v>
      </c>
      <c r="N100" s="4">
        <f t="shared" si="5"/>
        <v>145000</v>
      </c>
      <c r="O100" s="3" t="s">
        <v>339</v>
      </c>
      <c r="P100" s="3" t="s">
        <v>340</v>
      </c>
      <c r="Q100" s="3" t="s">
        <v>341</v>
      </c>
      <c r="R100" s="13" t="s">
        <v>12</v>
      </c>
      <c r="S100" s="13" t="s">
        <v>9</v>
      </c>
      <c r="T100" s="3" t="s">
        <v>13</v>
      </c>
    </row>
    <row r="101" spans="1:21" ht="137.25" customHeight="1" x14ac:dyDescent="0.25">
      <c r="A101" s="19">
        <v>97</v>
      </c>
      <c r="B101" s="18" t="s">
        <v>259</v>
      </c>
      <c r="C101" s="18" t="s">
        <v>260</v>
      </c>
      <c r="D101" s="18" t="s">
        <v>6</v>
      </c>
      <c r="E101" s="3">
        <v>200</v>
      </c>
      <c r="F101" s="23">
        <v>59.25</v>
      </c>
      <c r="G101" s="24">
        <f t="shared" si="6"/>
        <v>11850</v>
      </c>
      <c r="H101" s="3" t="s">
        <v>426</v>
      </c>
      <c r="I101" s="3" t="s">
        <v>470</v>
      </c>
      <c r="J101" s="17" t="s">
        <v>342</v>
      </c>
      <c r="K101" s="18" t="s">
        <v>6</v>
      </c>
      <c r="L101" s="19">
        <v>200</v>
      </c>
      <c r="M101" s="4">
        <v>59.25</v>
      </c>
      <c r="N101" s="4">
        <f t="shared" ref="N101:N125" si="7">L101*M101</f>
        <v>11850</v>
      </c>
      <c r="O101" s="3" t="s">
        <v>259</v>
      </c>
      <c r="P101" s="3" t="s">
        <v>343</v>
      </c>
      <c r="Q101" s="3" t="s">
        <v>344</v>
      </c>
      <c r="R101" s="13" t="s">
        <v>12</v>
      </c>
      <c r="S101" s="13" t="s">
        <v>9</v>
      </c>
      <c r="T101" s="3" t="s">
        <v>13</v>
      </c>
    </row>
    <row r="102" spans="1:21" customFormat="1" ht="66" customHeight="1" x14ac:dyDescent="0.25">
      <c r="A102" s="19">
        <v>98</v>
      </c>
      <c r="B102" s="46" t="s">
        <v>345</v>
      </c>
      <c r="C102" s="47" t="s">
        <v>346</v>
      </c>
      <c r="D102" s="45" t="s">
        <v>41</v>
      </c>
      <c r="E102" s="16">
        <v>1</v>
      </c>
      <c r="F102" s="58">
        <v>257900</v>
      </c>
      <c r="G102" s="58">
        <f t="shared" ref="G102:G122" si="8">E102*F102</f>
        <v>257900</v>
      </c>
      <c r="H102" s="17" t="s">
        <v>427</v>
      </c>
      <c r="I102" s="63" t="s">
        <v>472</v>
      </c>
      <c r="J102" s="16" t="s">
        <v>347</v>
      </c>
      <c r="K102" s="45" t="s">
        <v>41</v>
      </c>
      <c r="L102" s="45">
        <v>1</v>
      </c>
      <c r="M102" s="58">
        <v>257900</v>
      </c>
      <c r="N102" s="4">
        <f t="shared" si="7"/>
        <v>257900</v>
      </c>
      <c r="O102" s="3"/>
      <c r="P102" s="3"/>
      <c r="Q102" s="3"/>
      <c r="R102" s="13" t="s">
        <v>12</v>
      </c>
      <c r="S102" s="3" t="s">
        <v>348</v>
      </c>
      <c r="T102" s="3" t="s">
        <v>349</v>
      </c>
    </row>
    <row r="103" spans="1:21" ht="66.75" customHeight="1" x14ac:dyDescent="0.25">
      <c r="A103" s="19">
        <v>99</v>
      </c>
      <c r="B103" s="25" t="s">
        <v>351</v>
      </c>
      <c r="C103" s="25" t="s">
        <v>352</v>
      </c>
      <c r="D103" s="18" t="s">
        <v>333</v>
      </c>
      <c r="E103" s="3">
        <v>1</v>
      </c>
      <c r="F103" s="23">
        <v>3903120</v>
      </c>
      <c r="G103" s="24">
        <f t="shared" si="8"/>
        <v>3903120</v>
      </c>
      <c r="H103" s="3" t="s">
        <v>428</v>
      </c>
      <c r="I103" s="3" t="s">
        <v>477</v>
      </c>
      <c r="J103" s="26" t="s">
        <v>353</v>
      </c>
      <c r="K103" s="18" t="s">
        <v>333</v>
      </c>
      <c r="L103" s="19">
        <v>1</v>
      </c>
      <c r="M103" s="4">
        <v>3903120</v>
      </c>
      <c r="N103" s="4">
        <f t="shared" si="7"/>
        <v>3903120</v>
      </c>
      <c r="O103" s="35"/>
      <c r="P103" s="35"/>
      <c r="Q103" s="35"/>
      <c r="R103" s="33" t="s">
        <v>354</v>
      </c>
      <c r="S103" s="13" t="s">
        <v>355</v>
      </c>
      <c r="T103" s="3" t="s">
        <v>356</v>
      </c>
    </row>
    <row r="104" spans="1:21" ht="105" customHeight="1" x14ac:dyDescent="0.25">
      <c r="A104" s="19">
        <v>100</v>
      </c>
      <c r="B104" s="18" t="s">
        <v>357</v>
      </c>
      <c r="C104" s="18" t="s">
        <v>358</v>
      </c>
      <c r="D104" s="18" t="s">
        <v>333</v>
      </c>
      <c r="E104" s="3">
        <v>1</v>
      </c>
      <c r="F104" s="23">
        <v>3015000</v>
      </c>
      <c r="G104" s="24">
        <f t="shared" si="8"/>
        <v>3015000</v>
      </c>
      <c r="H104" s="3" t="s">
        <v>428</v>
      </c>
      <c r="I104" s="3" t="s">
        <v>471</v>
      </c>
      <c r="J104" s="26" t="s">
        <v>359</v>
      </c>
      <c r="K104" s="18" t="s">
        <v>333</v>
      </c>
      <c r="L104" s="19">
        <v>1</v>
      </c>
      <c r="M104" s="4">
        <v>3015000</v>
      </c>
      <c r="N104" s="4">
        <f t="shared" si="7"/>
        <v>3015000</v>
      </c>
      <c r="O104" s="35"/>
      <c r="P104" s="35"/>
      <c r="Q104" s="35"/>
      <c r="R104" s="33" t="s">
        <v>354</v>
      </c>
      <c r="S104" s="13" t="s">
        <v>355</v>
      </c>
      <c r="T104" s="3" t="s">
        <v>356</v>
      </c>
    </row>
    <row r="105" spans="1:21" s="34" customFormat="1" ht="105" customHeight="1" x14ac:dyDescent="0.25">
      <c r="A105" s="19">
        <v>101</v>
      </c>
      <c r="B105" s="18" t="s">
        <v>360</v>
      </c>
      <c r="C105" s="18" t="s">
        <v>361</v>
      </c>
      <c r="D105" s="18" t="s">
        <v>75</v>
      </c>
      <c r="E105" s="3">
        <v>10</v>
      </c>
      <c r="F105" s="23">
        <v>7000</v>
      </c>
      <c r="G105" s="29">
        <f t="shared" si="8"/>
        <v>70000</v>
      </c>
      <c r="H105" s="46" t="s">
        <v>434</v>
      </c>
      <c r="I105" s="25" t="s">
        <v>478</v>
      </c>
      <c r="J105" s="19" t="s">
        <v>362</v>
      </c>
      <c r="K105" s="18" t="s">
        <v>75</v>
      </c>
      <c r="L105" s="19">
        <v>10</v>
      </c>
      <c r="M105" s="59">
        <v>7000</v>
      </c>
      <c r="N105" s="4">
        <f t="shared" si="7"/>
        <v>70000</v>
      </c>
      <c r="O105" s="27" t="s">
        <v>363</v>
      </c>
      <c r="P105" s="3" t="s">
        <v>364</v>
      </c>
      <c r="Q105" s="20" t="s">
        <v>111</v>
      </c>
      <c r="R105" s="13" t="s">
        <v>12</v>
      </c>
      <c r="S105" s="13" t="s">
        <v>365</v>
      </c>
      <c r="T105" s="3" t="s">
        <v>366</v>
      </c>
    </row>
    <row r="106" spans="1:21" ht="186.75" customHeight="1" x14ac:dyDescent="0.25">
      <c r="A106" s="19">
        <v>102</v>
      </c>
      <c r="B106" s="18" t="s">
        <v>371</v>
      </c>
      <c r="C106" s="18" t="s">
        <v>372</v>
      </c>
      <c r="D106" s="18" t="s">
        <v>6</v>
      </c>
      <c r="E106" s="3">
        <v>300</v>
      </c>
      <c r="F106" s="23">
        <v>59.25</v>
      </c>
      <c r="G106" s="29">
        <f t="shared" si="8"/>
        <v>17775</v>
      </c>
      <c r="H106" s="30" t="s">
        <v>434</v>
      </c>
      <c r="I106" s="3" t="s">
        <v>473</v>
      </c>
      <c r="J106" s="19" t="s">
        <v>213</v>
      </c>
      <c r="K106" s="18" t="s">
        <v>6</v>
      </c>
      <c r="L106" s="19">
        <v>300</v>
      </c>
      <c r="M106" s="4">
        <v>59.25</v>
      </c>
      <c r="N106" s="4">
        <f t="shared" si="7"/>
        <v>17775</v>
      </c>
      <c r="O106" s="3" t="s">
        <v>373</v>
      </c>
      <c r="P106" s="3" t="s">
        <v>374</v>
      </c>
      <c r="Q106" s="3" t="s">
        <v>344</v>
      </c>
      <c r="R106" s="13" t="s">
        <v>12</v>
      </c>
      <c r="S106" s="13" t="s">
        <v>365</v>
      </c>
      <c r="T106" s="3" t="s">
        <v>13</v>
      </c>
    </row>
    <row r="107" spans="1:21" ht="299.25" customHeight="1" x14ac:dyDescent="0.25">
      <c r="A107" s="19">
        <v>103</v>
      </c>
      <c r="B107" s="22" t="s">
        <v>367</v>
      </c>
      <c r="C107" s="22" t="s">
        <v>368</v>
      </c>
      <c r="D107" s="22" t="s">
        <v>333</v>
      </c>
      <c r="E107" s="3">
        <v>1</v>
      </c>
      <c r="F107" s="23">
        <v>1451694</v>
      </c>
      <c r="G107" s="23">
        <f t="shared" si="8"/>
        <v>1451694</v>
      </c>
      <c r="H107" s="3" t="s">
        <v>438</v>
      </c>
      <c r="I107" s="3" t="s">
        <v>469</v>
      </c>
      <c r="J107" s="19" t="s">
        <v>369</v>
      </c>
      <c r="K107" s="18" t="s">
        <v>333</v>
      </c>
      <c r="L107" s="19">
        <v>1</v>
      </c>
      <c r="M107" s="23">
        <v>1451694</v>
      </c>
      <c r="N107" s="4">
        <f t="shared" si="7"/>
        <v>1451694</v>
      </c>
      <c r="O107" s="3" t="s">
        <v>370</v>
      </c>
      <c r="P107" s="35"/>
      <c r="Q107" s="35"/>
      <c r="R107" s="13" t="s">
        <v>375</v>
      </c>
      <c r="S107" s="13" t="s">
        <v>376</v>
      </c>
      <c r="T107" s="3" t="s">
        <v>377</v>
      </c>
    </row>
    <row r="108" spans="1:21" s="34" customFormat="1" ht="102" customHeight="1" x14ac:dyDescent="0.25">
      <c r="A108" s="19">
        <v>104</v>
      </c>
      <c r="B108" s="18" t="s">
        <v>378</v>
      </c>
      <c r="C108" s="18" t="s">
        <v>379</v>
      </c>
      <c r="D108" s="61" t="s">
        <v>75</v>
      </c>
      <c r="E108" s="62">
        <v>20</v>
      </c>
      <c r="F108" s="59">
        <v>31700</v>
      </c>
      <c r="G108" s="59">
        <f t="shared" si="8"/>
        <v>634000</v>
      </c>
      <c r="H108" s="25" t="s">
        <v>435</v>
      </c>
      <c r="I108" s="25" t="s">
        <v>468</v>
      </c>
      <c r="J108" s="19" t="s">
        <v>381</v>
      </c>
      <c r="K108" s="61" t="s">
        <v>75</v>
      </c>
      <c r="L108" s="64">
        <v>20</v>
      </c>
      <c r="M108" s="59">
        <v>31700</v>
      </c>
      <c r="N108" s="4">
        <f t="shared" si="7"/>
        <v>634000</v>
      </c>
      <c r="O108" s="20" t="s">
        <v>380</v>
      </c>
      <c r="P108" s="20" t="s">
        <v>382</v>
      </c>
      <c r="Q108" s="20" t="s">
        <v>86</v>
      </c>
      <c r="R108" s="18" t="s">
        <v>375</v>
      </c>
      <c r="S108" s="18" t="s">
        <v>383</v>
      </c>
      <c r="T108" s="33" t="s">
        <v>384</v>
      </c>
    </row>
    <row r="109" spans="1:21" s="34" customFormat="1" ht="102" customHeight="1" x14ac:dyDescent="0.25">
      <c r="A109" s="19">
        <v>105</v>
      </c>
      <c r="B109" s="18" t="s">
        <v>385</v>
      </c>
      <c r="C109" s="18" t="s">
        <v>386</v>
      </c>
      <c r="D109" s="61" t="s">
        <v>387</v>
      </c>
      <c r="E109" s="62">
        <v>1</v>
      </c>
      <c r="F109" s="59">
        <v>97636210</v>
      </c>
      <c r="G109" s="59">
        <f t="shared" si="8"/>
        <v>97636210</v>
      </c>
      <c r="H109" s="25" t="s">
        <v>436</v>
      </c>
      <c r="I109" s="25" t="s">
        <v>475</v>
      </c>
      <c r="J109" s="19" t="s">
        <v>388</v>
      </c>
      <c r="K109" s="61" t="s">
        <v>387</v>
      </c>
      <c r="L109" s="64">
        <v>1</v>
      </c>
      <c r="M109" s="59">
        <v>97634010</v>
      </c>
      <c r="N109" s="4">
        <f t="shared" si="7"/>
        <v>97634010</v>
      </c>
      <c r="O109" s="20" t="s">
        <v>389</v>
      </c>
      <c r="P109" s="20" t="s">
        <v>390</v>
      </c>
      <c r="Q109" s="20" t="s">
        <v>391</v>
      </c>
      <c r="R109" s="18" t="s">
        <v>392</v>
      </c>
      <c r="S109" s="18" t="s">
        <v>393</v>
      </c>
      <c r="T109" s="33" t="s">
        <v>394</v>
      </c>
    </row>
    <row r="110" spans="1:21" customFormat="1" ht="96" customHeight="1" x14ac:dyDescent="0.25">
      <c r="A110" s="19">
        <v>106</v>
      </c>
      <c r="B110" s="46" t="s">
        <v>287</v>
      </c>
      <c r="C110" s="47" t="s">
        <v>288</v>
      </c>
      <c r="D110" s="45" t="s">
        <v>283</v>
      </c>
      <c r="E110" s="16">
        <v>15</v>
      </c>
      <c r="F110" s="58">
        <v>91200</v>
      </c>
      <c r="G110" s="60">
        <f t="shared" si="8"/>
        <v>1368000</v>
      </c>
      <c r="H110" s="63" t="s">
        <v>429</v>
      </c>
      <c r="I110" s="63" t="s">
        <v>466</v>
      </c>
      <c r="J110" s="54" t="s">
        <v>291</v>
      </c>
      <c r="K110" s="45" t="s">
        <v>283</v>
      </c>
      <c r="L110" s="45">
        <v>15</v>
      </c>
      <c r="M110" s="60">
        <v>91200</v>
      </c>
      <c r="N110" s="4">
        <f t="shared" si="7"/>
        <v>1368000</v>
      </c>
      <c r="O110" s="57" t="s">
        <v>395</v>
      </c>
      <c r="P110" s="45" t="s">
        <v>293</v>
      </c>
      <c r="Q110" s="45" t="s">
        <v>150</v>
      </c>
      <c r="R110" s="13" t="s">
        <v>12</v>
      </c>
      <c r="S110" s="13" t="s">
        <v>80</v>
      </c>
      <c r="T110" s="3" t="s">
        <v>286</v>
      </c>
      <c r="U110" t="s">
        <v>350</v>
      </c>
    </row>
    <row r="111" spans="1:21" ht="175.5" customHeight="1" x14ac:dyDescent="0.25">
      <c r="A111" s="19">
        <v>107</v>
      </c>
      <c r="B111" s="22" t="s">
        <v>396</v>
      </c>
      <c r="C111" s="22" t="s">
        <v>397</v>
      </c>
      <c r="D111" s="22" t="s">
        <v>333</v>
      </c>
      <c r="E111" s="3">
        <v>1</v>
      </c>
      <c r="F111" s="23">
        <v>390000</v>
      </c>
      <c r="G111" s="24">
        <f t="shared" si="8"/>
        <v>390000</v>
      </c>
      <c r="H111" s="3" t="s">
        <v>421</v>
      </c>
      <c r="I111" s="17" t="s">
        <v>479</v>
      </c>
      <c r="J111" s="17" t="s">
        <v>398</v>
      </c>
      <c r="K111" s="18" t="s">
        <v>333</v>
      </c>
      <c r="L111" s="19">
        <v>1</v>
      </c>
      <c r="M111" s="4">
        <f>10760*30</f>
        <v>322800</v>
      </c>
      <c r="N111" s="4">
        <f t="shared" si="7"/>
        <v>322800</v>
      </c>
      <c r="O111" s="3"/>
      <c r="P111" s="35"/>
      <c r="Q111" s="35"/>
      <c r="R111" s="13" t="s">
        <v>335</v>
      </c>
      <c r="S111" s="13" t="s">
        <v>336</v>
      </c>
      <c r="T111" s="3" t="s">
        <v>278</v>
      </c>
    </row>
    <row r="112" spans="1:21" ht="112.5" customHeight="1" x14ac:dyDescent="0.25">
      <c r="A112" s="19">
        <v>108</v>
      </c>
      <c r="B112" s="18" t="s">
        <v>399</v>
      </c>
      <c r="C112" s="18" t="s">
        <v>227</v>
      </c>
      <c r="D112" s="18" t="s">
        <v>6</v>
      </c>
      <c r="E112" s="3">
        <v>1</v>
      </c>
      <c r="F112" s="23">
        <v>256309</v>
      </c>
      <c r="G112" s="24">
        <f t="shared" si="8"/>
        <v>256309</v>
      </c>
      <c r="H112" s="3" t="s">
        <v>430</v>
      </c>
      <c r="I112" s="3" t="s">
        <v>464</v>
      </c>
      <c r="J112" s="17" t="s">
        <v>30</v>
      </c>
      <c r="K112" s="18" t="s">
        <v>6</v>
      </c>
      <c r="L112" s="19">
        <v>1</v>
      </c>
      <c r="M112" s="4">
        <v>255924.54</v>
      </c>
      <c r="N112" s="4">
        <f t="shared" si="7"/>
        <v>255924.54</v>
      </c>
      <c r="O112" s="3" t="s">
        <v>400</v>
      </c>
      <c r="P112" s="3" t="s">
        <v>401</v>
      </c>
      <c r="Q112" s="3" t="s">
        <v>34</v>
      </c>
      <c r="R112" s="13" t="s">
        <v>12</v>
      </c>
      <c r="S112" s="13" t="s">
        <v>9</v>
      </c>
      <c r="T112" s="3" t="s">
        <v>13</v>
      </c>
    </row>
    <row r="113" spans="1:20" ht="134.25" customHeight="1" x14ac:dyDescent="0.25">
      <c r="A113" s="19">
        <v>109</v>
      </c>
      <c r="B113" s="18" t="s">
        <v>231</v>
      </c>
      <c r="C113" s="18" t="s">
        <v>232</v>
      </c>
      <c r="D113" s="18" t="s">
        <v>233</v>
      </c>
      <c r="E113" s="3">
        <v>4</v>
      </c>
      <c r="F113" s="23">
        <v>142942</v>
      </c>
      <c r="G113" s="24">
        <f t="shared" si="8"/>
        <v>571768</v>
      </c>
      <c r="H113" s="3" t="s">
        <v>430</v>
      </c>
      <c r="I113" s="3" t="s">
        <v>464</v>
      </c>
      <c r="J113" s="17" t="s">
        <v>30</v>
      </c>
      <c r="K113" s="18" t="s">
        <v>233</v>
      </c>
      <c r="L113" s="19">
        <v>4</v>
      </c>
      <c r="M113" s="4">
        <v>142727.59</v>
      </c>
      <c r="N113" s="4">
        <f t="shared" si="7"/>
        <v>570910.36</v>
      </c>
      <c r="O113" s="3" t="s">
        <v>231</v>
      </c>
      <c r="P113" s="3" t="s">
        <v>401</v>
      </c>
      <c r="Q113" s="3" t="s">
        <v>402</v>
      </c>
      <c r="R113" s="13" t="s">
        <v>12</v>
      </c>
      <c r="S113" s="13" t="s">
        <v>9</v>
      </c>
      <c r="T113" s="3" t="s">
        <v>13</v>
      </c>
    </row>
    <row r="114" spans="1:20" ht="112.5" customHeight="1" x14ac:dyDescent="0.25">
      <c r="A114" s="19">
        <v>110</v>
      </c>
      <c r="B114" s="18" t="s">
        <v>235</v>
      </c>
      <c r="C114" s="18" t="s">
        <v>236</v>
      </c>
      <c r="D114" s="18" t="s">
        <v>233</v>
      </c>
      <c r="E114" s="3">
        <v>4</v>
      </c>
      <c r="F114" s="23">
        <v>213060</v>
      </c>
      <c r="G114" s="24">
        <f t="shared" si="8"/>
        <v>852240</v>
      </c>
      <c r="H114" s="3" t="s">
        <v>430</v>
      </c>
      <c r="I114" s="3" t="s">
        <v>464</v>
      </c>
      <c r="J114" s="17" t="s">
        <v>30</v>
      </c>
      <c r="K114" s="18" t="s">
        <v>233</v>
      </c>
      <c r="L114" s="19">
        <v>4</v>
      </c>
      <c r="M114" s="4">
        <v>212740.41</v>
      </c>
      <c r="N114" s="4">
        <f t="shared" si="7"/>
        <v>850961.64</v>
      </c>
      <c r="O114" s="3" t="s">
        <v>235</v>
      </c>
      <c r="P114" s="3" t="s">
        <v>401</v>
      </c>
      <c r="Q114" s="3" t="s">
        <v>402</v>
      </c>
      <c r="R114" s="13" t="s">
        <v>12</v>
      </c>
      <c r="S114" s="13" t="s">
        <v>9</v>
      </c>
      <c r="T114" s="3" t="s">
        <v>13</v>
      </c>
    </row>
    <row r="115" spans="1:20" ht="111.75" customHeight="1" x14ac:dyDescent="0.25">
      <c r="A115" s="19">
        <v>111</v>
      </c>
      <c r="B115" s="18" t="s">
        <v>238</v>
      </c>
      <c r="C115" s="18" t="s">
        <v>238</v>
      </c>
      <c r="D115" s="18" t="s">
        <v>6</v>
      </c>
      <c r="E115" s="3">
        <v>2</v>
      </c>
      <c r="F115" s="23">
        <v>30538</v>
      </c>
      <c r="G115" s="24">
        <f t="shared" si="8"/>
        <v>61076</v>
      </c>
      <c r="H115" s="3" t="s">
        <v>430</v>
      </c>
      <c r="I115" s="3" t="s">
        <v>464</v>
      </c>
      <c r="J115" s="17" t="s">
        <v>30</v>
      </c>
      <c r="K115" s="18" t="s">
        <v>6</v>
      </c>
      <c r="L115" s="19">
        <v>2</v>
      </c>
      <c r="M115" s="4">
        <v>30492.19</v>
      </c>
      <c r="N115" s="4">
        <f t="shared" si="7"/>
        <v>60984.38</v>
      </c>
      <c r="O115" s="3" t="s">
        <v>239</v>
      </c>
      <c r="P115" s="3" t="s">
        <v>240</v>
      </c>
      <c r="Q115" s="3" t="s">
        <v>34</v>
      </c>
      <c r="R115" s="13" t="s">
        <v>12</v>
      </c>
      <c r="S115" s="13" t="s">
        <v>9</v>
      </c>
      <c r="T115" s="3" t="s">
        <v>13</v>
      </c>
    </row>
    <row r="116" spans="1:20" ht="93.75" customHeight="1" x14ac:dyDescent="0.25">
      <c r="A116" s="19">
        <v>112</v>
      </c>
      <c r="B116" s="18" t="s">
        <v>241</v>
      </c>
      <c r="C116" s="18" t="s">
        <v>241</v>
      </c>
      <c r="D116" s="18" t="s">
        <v>233</v>
      </c>
      <c r="E116" s="3">
        <v>5</v>
      </c>
      <c r="F116" s="23">
        <v>75018</v>
      </c>
      <c r="G116" s="24">
        <f t="shared" si="8"/>
        <v>375090</v>
      </c>
      <c r="H116" s="3" t="s">
        <v>430</v>
      </c>
      <c r="I116" s="3" t="s">
        <v>464</v>
      </c>
      <c r="J116" s="17" t="s">
        <v>30</v>
      </c>
      <c r="K116" s="18" t="s">
        <v>233</v>
      </c>
      <c r="L116" s="19">
        <v>5</v>
      </c>
      <c r="M116" s="4">
        <v>74905.47</v>
      </c>
      <c r="N116" s="4">
        <f t="shared" si="7"/>
        <v>374527.35</v>
      </c>
      <c r="O116" s="3" t="s">
        <v>241</v>
      </c>
      <c r="P116" s="3" t="s">
        <v>401</v>
      </c>
      <c r="Q116" s="3" t="s">
        <v>402</v>
      </c>
      <c r="R116" s="13" t="s">
        <v>12</v>
      </c>
      <c r="S116" s="13" t="s">
        <v>9</v>
      </c>
      <c r="T116" s="3" t="s">
        <v>13</v>
      </c>
    </row>
    <row r="117" spans="1:20" ht="150.75" customHeight="1" x14ac:dyDescent="0.25">
      <c r="A117" s="19">
        <v>113</v>
      </c>
      <c r="B117" s="18" t="s">
        <v>244</v>
      </c>
      <c r="C117" s="18" t="s">
        <v>244</v>
      </c>
      <c r="D117" s="18" t="s">
        <v>6</v>
      </c>
      <c r="E117" s="3">
        <v>2</v>
      </c>
      <c r="F117" s="23">
        <v>244048</v>
      </c>
      <c r="G117" s="24">
        <f t="shared" si="8"/>
        <v>488096</v>
      </c>
      <c r="H117" s="3" t="s">
        <v>430</v>
      </c>
      <c r="I117" s="3" t="s">
        <v>464</v>
      </c>
      <c r="J117" s="17" t="s">
        <v>30</v>
      </c>
      <c r="K117" s="18" t="s">
        <v>6</v>
      </c>
      <c r="L117" s="19">
        <v>2</v>
      </c>
      <c r="M117" s="4">
        <v>243681.93</v>
      </c>
      <c r="N117" s="4">
        <f t="shared" si="7"/>
        <v>487363.86</v>
      </c>
      <c r="O117" s="3" t="s">
        <v>244</v>
      </c>
      <c r="P117" s="3" t="s">
        <v>245</v>
      </c>
      <c r="Q117" s="3" t="s">
        <v>34</v>
      </c>
      <c r="R117" s="13" t="s">
        <v>12</v>
      </c>
      <c r="S117" s="13" t="s">
        <v>9</v>
      </c>
      <c r="T117" s="3" t="s">
        <v>13</v>
      </c>
    </row>
    <row r="118" spans="1:20" ht="99" customHeight="1" x14ac:dyDescent="0.25">
      <c r="A118" s="19">
        <v>114</v>
      </c>
      <c r="B118" s="18" t="s">
        <v>246</v>
      </c>
      <c r="C118" s="18" t="s">
        <v>246</v>
      </c>
      <c r="D118" s="18" t="s">
        <v>247</v>
      </c>
      <c r="E118" s="3">
        <v>1</v>
      </c>
      <c r="F118" s="23">
        <v>607832</v>
      </c>
      <c r="G118" s="24">
        <f t="shared" si="8"/>
        <v>607832</v>
      </c>
      <c r="H118" s="3" t="s">
        <v>430</v>
      </c>
      <c r="I118" s="3" t="s">
        <v>464</v>
      </c>
      <c r="J118" s="17" t="s">
        <v>30</v>
      </c>
      <c r="K118" s="18" t="s">
        <v>247</v>
      </c>
      <c r="L118" s="19">
        <v>1</v>
      </c>
      <c r="M118" s="4">
        <v>606920.25</v>
      </c>
      <c r="N118" s="4">
        <f t="shared" si="7"/>
        <v>606920.25</v>
      </c>
      <c r="O118" s="3" t="s">
        <v>248</v>
      </c>
      <c r="P118" s="3" t="s">
        <v>240</v>
      </c>
      <c r="Q118" s="3" t="s">
        <v>34</v>
      </c>
      <c r="R118" s="13" t="s">
        <v>12</v>
      </c>
      <c r="S118" s="13" t="s">
        <v>9</v>
      </c>
      <c r="T118" s="3" t="s">
        <v>13</v>
      </c>
    </row>
    <row r="119" spans="1:20" ht="119.25" customHeight="1" x14ac:dyDescent="0.25">
      <c r="A119" s="19">
        <v>115</v>
      </c>
      <c r="B119" s="18" t="s">
        <v>249</v>
      </c>
      <c r="C119" s="18" t="s">
        <v>250</v>
      </c>
      <c r="D119" s="18" t="s">
        <v>247</v>
      </c>
      <c r="E119" s="3">
        <v>2</v>
      </c>
      <c r="F119" s="23">
        <v>400400</v>
      </c>
      <c r="G119" s="24">
        <f t="shared" si="8"/>
        <v>800800</v>
      </c>
      <c r="H119" s="3" t="s">
        <v>430</v>
      </c>
      <c r="I119" s="3" t="s">
        <v>463</v>
      </c>
      <c r="J119" s="17" t="s">
        <v>251</v>
      </c>
      <c r="K119" s="18" t="s">
        <v>247</v>
      </c>
      <c r="L119" s="19">
        <v>2</v>
      </c>
      <c r="M119" s="4">
        <v>400400</v>
      </c>
      <c r="N119" s="4">
        <f t="shared" si="7"/>
        <v>800800</v>
      </c>
      <c r="O119" s="3" t="s">
        <v>252</v>
      </c>
      <c r="P119" s="3" t="s">
        <v>253</v>
      </c>
      <c r="Q119" s="3"/>
      <c r="R119" s="13" t="s">
        <v>12</v>
      </c>
      <c r="S119" s="13" t="s">
        <v>9</v>
      </c>
      <c r="T119" s="3" t="s">
        <v>13</v>
      </c>
    </row>
    <row r="120" spans="1:20" ht="93.75" customHeight="1" x14ac:dyDescent="0.25">
      <c r="A120" s="19">
        <v>116</v>
      </c>
      <c r="B120" s="18" t="s">
        <v>254</v>
      </c>
      <c r="C120" s="18" t="s">
        <v>254</v>
      </c>
      <c r="D120" s="18" t="s">
        <v>6</v>
      </c>
      <c r="E120" s="3">
        <v>1</v>
      </c>
      <c r="F120" s="23">
        <v>154619</v>
      </c>
      <c r="G120" s="24">
        <f t="shared" si="8"/>
        <v>154619</v>
      </c>
      <c r="H120" s="3" t="s">
        <v>430</v>
      </c>
      <c r="I120" s="3" t="s">
        <v>464</v>
      </c>
      <c r="J120" s="17" t="s">
        <v>30</v>
      </c>
      <c r="K120" s="18" t="s">
        <v>6</v>
      </c>
      <c r="L120" s="19">
        <v>1</v>
      </c>
      <c r="M120" s="4">
        <v>154387.07</v>
      </c>
      <c r="N120" s="4">
        <f t="shared" si="7"/>
        <v>154387.07</v>
      </c>
      <c r="O120" s="3"/>
      <c r="P120" s="3" t="s">
        <v>255</v>
      </c>
      <c r="Q120" s="3" t="s">
        <v>34</v>
      </c>
      <c r="R120" s="13" t="s">
        <v>12</v>
      </c>
      <c r="S120" s="13" t="s">
        <v>9</v>
      </c>
      <c r="T120" s="3" t="s">
        <v>13</v>
      </c>
    </row>
    <row r="121" spans="1:20" ht="67.5" customHeight="1" x14ac:dyDescent="0.25">
      <c r="A121" s="19">
        <v>117</v>
      </c>
      <c r="B121" s="18" t="s">
        <v>256</v>
      </c>
      <c r="C121" s="18" t="s">
        <v>256</v>
      </c>
      <c r="D121" s="18" t="s">
        <v>75</v>
      </c>
      <c r="E121" s="3">
        <v>4</v>
      </c>
      <c r="F121" s="23">
        <v>66112</v>
      </c>
      <c r="G121" s="24">
        <f t="shared" si="8"/>
        <v>264448</v>
      </c>
      <c r="H121" s="3" t="s">
        <v>430</v>
      </c>
      <c r="I121" s="3" t="s">
        <v>464</v>
      </c>
      <c r="J121" s="17" t="s">
        <v>30</v>
      </c>
      <c r="K121" s="18" t="s">
        <v>75</v>
      </c>
      <c r="L121" s="19">
        <v>4</v>
      </c>
      <c r="M121" s="4">
        <v>66012.83</v>
      </c>
      <c r="N121" s="4">
        <f t="shared" si="7"/>
        <v>264051.32</v>
      </c>
      <c r="O121" s="3"/>
      <c r="P121" s="3" t="s">
        <v>257</v>
      </c>
      <c r="Q121" s="3" t="s">
        <v>34</v>
      </c>
      <c r="R121" s="13" t="s">
        <v>12</v>
      </c>
      <c r="S121" s="13" t="s">
        <v>9</v>
      </c>
      <c r="T121" s="3" t="s">
        <v>13</v>
      </c>
    </row>
    <row r="122" spans="1:20" ht="150.75" customHeight="1" x14ac:dyDescent="0.25">
      <c r="A122" s="19">
        <v>118</v>
      </c>
      <c r="B122" s="18" t="s">
        <v>259</v>
      </c>
      <c r="C122" s="18" t="s">
        <v>260</v>
      </c>
      <c r="D122" s="18" t="s">
        <v>6</v>
      </c>
      <c r="E122" s="3">
        <v>200</v>
      </c>
      <c r="F122" s="23">
        <v>59.25</v>
      </c>
      <c r="G122" s="24">
        <f t="shared" si="8"/>
        <v>11850</v>
      </c>
      <c r="H122" s="3" t="s">
        <v>430</v>
      </c>
      <c r="I122" s="3" t="s">
        <v>465</v>
      </c>
      <c r="J122" s="17" t="s">
        <v>404</v>
      </c>
      <c r="K122" s="18" t="s">
        <v>6</v>
      </c>
      <c r="L122" s="19">
        <v>200</v>
      </c>
      <c r="M122" s="4">
        <v>59.25</v>
      </c>
      <c r="N122" s="4">
        <f t="shared" si="7"/>
        <v>11850</v>
      </c>
      <c r="O122" s="3" t="s">
        <v>259</v>
      </c>
      <c r="P122" s="3" t="s">
        <v>343</v>
      </c>
      <c r="Q122" s="3" t="s">
        <v>344</v>
      </c>
      <c r="R122" s="13" t="s">
        <v>12</v>
      </c>
      <c r="S122" s="13" t="s">
        <v>9</v>
      </c>
      <c r="T122" s="3" t="s">
        <v>13</v>
      </c>
    </row>
    <row r="123" spans="1:20" ht="100.5" customHeight="1" x14ac:dyDescent="0.25">
      <c r="A123" s="19">
        <v>119</v>
      </c>
      <c r="B123" s="18" t="s">
        <v>405</v>
      </c>
      <c r="C123" s="18" t="s">
        <v>406</v>
      </c>
      <c r="D123" s="18" t="s">
        <v>407</v>
      </c>
      <c r="E123" s="3">
        <v>1</v>
      </c>
      <c r="F123" s="23">
        <v>1625000</v>
      </c>
      <c r="G123" s="24">
        <f>F123*E123</f>
        <v>1625000</v>
      </c>
      <c r="H123" s="3" t="s">
        <v>430</v>
      </c>
      <c r="I123" s="3" t="s">
        <v>467</v>
      </c>
      <c r="J123" s="17" t="s">
        <v>403</v>
      </c>
      <c r="K123" s="18" t="s">
        <v>407</v>
      </c>
      <c r="L123" s="19">
        <v>1</v>
      </c>
      <c r="M123" s="4">
        <f>2500*560</f>
        <v>1400000</v>
      </c>
      <c r="N123" s="4">
        <f t="shared" si="7"/>
        <v>1400000</v>
      </c>
      <c r="O123" s="3"/>
      <c r="P123" s="3"/>
      <c r="Q123" s="3"/>
      <c r="R123" s="13" t="s">
        <v>12</v>
      </c>
      <c r="S123" s="13" t="s">
        <v>9</v>
      </c>
      <c r="T123" s="3" t="s">
        <v>13</v>
      </c>
    </row>
    <row r="124" spans="1:20" s="34" customFormat="1" ht="201" customHeight="1" x14ac:dyDescent="0.25">
      <c r="A124" s="19">
        <v>120</v>
      </c>
      <c r="B124" s="18" t="s">
        <v>408</v>
      </c>
      <c r="C124" s="18" t="s">
        <v>409</v>
      </c>
      <c r="D124" s="18" t="s">
        <v>410</v>
      </c>
      <c r="E124" s="3">
        <v>1</v>
      </c>
      <c r="F124" s="23">
        <v>5850000</v>
      </c>
      <c r="G124" s="29">
        <f>E124*F124</f>
        <v>5850000</v>
      </c>
      <c r="H124" s="46" t="s">
        <v>437</v>
      </c>
      <c r="I124" s="25" t="s">
        <v>481</v>
      </c>
      <c r="J124" s="19" t="s">
        <v>411</v>
      </c>
      <c r="K124" s="18" t="s">
        <v>410</v>
      </c>
      <c r="L124" s="19">
        <v>1</v>
      </c>
      <c r="M124" s="59">
        <v>5850000</v>
      </c>
      <c r="N124" s="4">
        <f t="shared" si="7"/>
        <v>5850000</v>
      </c>
      <c r="O124" s="27" t="s">
        <v>412</v>
      </c>
      <c r="P124" s="3" t="s">
        <v>413</v>
      </c>
      <c r="Q124" s="20" t="s">
        <v>414</v>
      </c>
      <c r="R124" s="13" t="s">
        <v>12</v>
      </c>
      <c r="S124" s="13" t="s">
        <v>365</v>
      </c>
      <c r="T124" s="3" t="s">
        <v>415</v>
      </c>
    </row>
    <row r="125" spans="1:20" ht="87.75" customHeight="1" x14ac:dyDescent="0.25">
      <c r="A125" s="19">
        <v>121</v>
      </c>
      <c r="B125" s="18" t="s">
        <v>416</v>
      </c>
      <c r="C125" s="18" t="s">
        <v>417</v>
      </c>
      <c r="D125" s="18" t="s">
        <v>410</v>
      </c>
      <c r="E125" s="3">
        <v>2</v>
      </c>
      <c r="F125" s="23">
        <v>257900</v>
      </c>
      <c r="G125" s="29">
        <f>E125*F125</f>
        <v>515800</v>
      </c>
      <c r="H125" s="3" t="s">
        <v>437</v>
      </c>
      <c r="I125" s="3" t="s">
        <v>480</v>
      </c>
      <c r="J125" s="16" t="s">
        <v>347</v>
      </c>
      <c r="K125" s="18" t="s">
        <v>410</v>
      </c>
      <c r="L125" s="19">
        <v>2</v>
      </c>
      <c r="M125" s="58">
        <v>257900</v>
      </c>
      <c r="N125" s="4">
        <f t="shared" si="7"/>
        <v>515800</v>
      </c>
      <c r="O125" s="13"/>
      <c r="P125" s="19"/>
      <c r="Q125" s="20"/>
      <c r="R125" s="13" t="s">
        <v>12</v>
      </c>
      <c r="S125" s="13" t="s">
        <v>365</v>
      </c>
      <c r="T125" s="3" t="s">
        <v>418</v>
      </c>
    </row>
  </sheetData>
  <autoFilter ref="A4:T125" xr:uid="{00000000-0009-0000-0000-000000000000}"/>
  <mergeCells count="1">
    <mergeCell ref="A2:T2"/>
  </mergeCells>
  <conditionalFormatting sqref="B17:B20">
    <cfRule type="duplicateValues" dxfId="23" priority="32"/>
  </conditionalFormatting>
  <conditionalFormatting sqref="B27:B29">
    <cfRule type="duplicateValues" dxfId="22" priority="28"/>
  </conditionalFormatting>
  <conditionalFormatting sqref="B33">
    <cfRule type="duplicateValues" dxfId="21" priority="16"/>
  </conditionalFormatting>
  <conditionalFormatting sqref="B34">
    <cfRule type="duplicateValues" dxfId="20" priority="15"/>
  </conditionalFormatting>
  <conditionalFormatting sqref="B36">
    <cfRule type="duplicateValues" dxfId="19" priority="14"/>
  </conditionalFormatting>
  <conditionalFormatting sqref="B40">
    <cfRule type="duplicateValues" dxfId="18" priority="13"/>
  </conditionalFormatting>
  <conditionalFormatting sqref="B43">
    <cfRule type="duplicateValues" dxfId="17" priority="12"/>
  </conditionalFormatting>
  <conditionalFormatting sqref="B44">
    <cfRule type="duplicateValues" dxfId="16" priority="11"/>
  </conditionalFormatting>
  <conditionalFormatting sqref="B46">
    <cfRule type="duplicateValues" dxfId="15" priority="10"/>
  </conditionalFormatting>
  <conditionalFormatting sqref="B47">
    <cfRule type="duplicateValues" dxfId="14" priority="9"/>
  </conditionalFormatting>
  <conditionalFormatting sqref="B48">
    <cfRule type="duplicateValues" dxfId="13" priority="8"/>
  </conditionalFormatting>
  <conditionalFormatting sqref="B49">
    <cfRule type="duplicateValues" dxfId="12" priority="7"/>
  </conditionalFormatting>
  <conditionalFormatting sqref="B51">
    <cfRule type="duplicateValues" dxfId="11" priority="6"/>
  </conditionalFormatting>
  <conditionalFormatting sqref="B53">
    <cfRule type="duplicateValues" dxfId="10" priority="35"/>
  </conditionalFormatting>
  <conditionalFormatting sqref="B54">
    <cfRule type="duplicateValues" dxfId="9" priority="34"/>
  </conditionalFormatting>
  <conditionalFormatting sqref="B56">
    <cfRule type="duplicateValues" dxfId="8" priority="3"/>
  </conditionalFormatting>
  <conditionalFormatting sqref="B60:B61">
    <cfRule type="duplicateValues" dxfId="7" priority="30"/>
  </conditionalFormatting>
  <conditionalFormatting sqref="B62">
    <cfRule type="duplicateValues" dxfId="6" priority="2"/>
  </conditionalFormatting>
  <conditionalFormatting sqref="B66:B67">
    <cfRule type="duplicateValues" dxfId="5" priority="31"/>
  </conditionalFormatting>
  <conditionalFormatting sqref="C15">
    <cfRule type="duplicateValues" dxfId="4" priority="33"/>
  </conditionalFormatting>
  <conditionalFormatting sqref="C26">
    <cfRule type="duplicateValues" dxfId="3" priority="17"/>
  </conditionalFormatting>
  <conditionalFormatting sqref="C46">
    <cfRule type="duplicateValues" dxfId="2" priority="18"/>
  </conditionalFormatting>
  <conditionalFormatting sqref="C49">
    <cfRule type="colorScale" priority="19">
      <colorScale>
        <cfvo type="min"/>
        <cfvo type="max"/>
        <color theme="0"/>
        <color theme="0"/>
      </colorScale>
    </cfRule>
    <cfRule type="colorScale" priority="20">
      <colorScale>
        <cfvo type="min"/>
        <cfvo type="max"/>
        <color rgb="FFFFFFFF"/>
        <color theme="0"/>
      </colorScale>
    </cfRule>
    <cfRule type="colorScale" priority="21">
      <colorScale>
        <cfvo type="min"/>
        <cfvo type="max"/>
        <color theme="0"/>
        <color theme="0"/>
      </colorScale>
    </cfRule>
  </conditionalFormatting>
  <conditionalFormatting sqref="C66">
    <cfRule type="duplicateValues" dxfId="1" priority="26"/>
  </conditionalFormatting>
  <conditionalFormatting sqref="C67">
    <cfRule type="duplicateValues" dxfId="0" priority="27"/>
  </conditionalFormatting>
  <pageMargins left="0.47244094488188981" right="3.937007874015748E-2" top="0.39370078740157483" bottom="0.62992125984251968" header="0.6692913385826772" footer="0.31496062992125984"/>
  <pageSetup paperSize="9" scale="40" fitToHeight="2"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протокол</vt:lpstr>
      <vt:lpstr>протокол!Область_печати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Дюсупова Асемгуль Асетовна</dc:creator>
  <cp:lastModifiedBy>Яшкина Жанна Бердыгуловна</cp:lastModifiedBy>
  <cp:lastPrinted>2025-05-29T04:00:21Z</cp:lastPrinted>
  <dcterms:created xsi:type="dcterms:W3CDTF">2023-12-20T14:49:04Z</dcterms:created>
  <dcterms:modified xsi:type="dcterms:W3CDTF">2025-09-10T05:07:06Z</dcterms:modified>
</cp:coreProperties>
</file>