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АСЕМ\рабочий стол 30.04.24\2025\наука\Объявления Наука 3 проекта\Объявления 2 Садык\объявление 1\"/>
    </mc:Choice>
  </mc:AlternateContent>
  <xr:revisionPtr revIDLastSave="0" documentId="13_ncr:1_{99EBED0E-E1E6-4FD4-A357-66AE27C1D5F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ЗЦП" sheetId="2" r:id="rId1"/>
  </sheets>
  <definedNames>
    <definedName name="_xlnm._FilterDatabase" localSheetId="0" hidden="1">ЗЦП!$A$7:$J$20</definedName>
    <definedName name="_xlnm.Print_Area" localSheetId="0">ЗЦП!$A$1:$J$28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2" l="1"/>
  <c r="G19" i="2"/>
  <c r="G18" i="2"/>
  <c r="G17" i="2"/>
  <c r="G16" i="2"/>
  <c r="G15" i="2"/>
  <c r="G14" i="2"/>
  <c r="G13" i="2"/>
  <c r="G12" i="2"/>
  <c r="G11" i="2"/>
  <c r="G10" i="2"/>
  <c r="G9" i="2"/>
  <c r="G8" i="2"/>
</calcChain>
</file>

<file path=xl/sharedStrings.xml><?xml version="1.0" encoding="utf-8"?>
<sst xmlns="http://schemas.openxmlformats.org/spreadsheetml/2006/main" count="90" uniqueCount="46">
  <si>
    <t xml:space="preserve"> </t>
  </si>
  <si>
    <t>№ лота</t>
  </si>
  <si>
    <t>Ед.
изм.</t>
  </si>
  <si>
    <t>Кол-во</t>
  </si>
  <si>
    <t>Цена за ед., тенге</t>
  </si>
  <si>
    <t>Срок поставки товара</t>
  </si>
  <si>
    <t>Место поставки товара</t>
  </si>
  <si>
    <t>Итого</t>
  </si>
  <si>
    <t>Перечень товаров, работ, услуг</t>
  </si>
  <si>
    <t>Условия оплаты (50/50 % 30/70 % 70/30 % 100 %)</t>
  </si>
  <si>
    <t xml:space="preserve"> Сведения о закупаемых товаров</t>
  </si>
  <si>
    <t>Планируемая общая стоимость сумма, тенге</t>
  </si>
  <si>
    <t>Характеристика</t>
  </si>
  <si>
    <t>Электрод ЕМ 157</t>
  </si>
  <si>
    <t>шт.</t>
  </si>
  <si>
    <t>по заявке Заказчика: 
г. Астана, просп. Туран 32</t>
  </si>
  <si>
    <t>Высокочастотные электрохирургические инструменты по ШГИД.942416.001ТУ. Монополярные инструменты (электроды). Электрод c прямым стержнем, c рабочей частью в виде проволочной петли в форме круга (размер 10 х 0,3 мм; удлиненный стержень; штекер 4 мм)</t>
  </si>
  <si>
    <t xml:space="preserve">Электрод ЕМ 157-1 </t>
  </si>
  <si>
    <t>Высокочастотные электрохирургические инструменты по ШГИД.942416.001ТУ. Монополярные инструменты (электроды). Электрод c прямым стержнем, c рабочей частью в виде проволочной петли в форме круга (размер 10 х 0,2 мм; удлиненный стержень; штекер 4 мм)</t>
  </si>
  <si>
    <t>50/50 %</t>
  </si>
  <si>
    <t xml:space="preserve">Электрод ЕМ 211 </t>
  </si>
  <si>
    <t>Высокочастотные электрохирургические инструменты по ШГИД.942416.001ТУ. Монополярные инструменты (электроды). Электрод c прямым стержнем, c рабочей частью в виде проволочной петли в форме полукруга (размер 15 х 0,3 мм; LLETZ; штекер 4 мм)</t>
  </si>
  <si>
    <t xml:space="preserve">Электрод ЕМ 211-1 </t>
  </si>
  <si>
    <t>Высокочастотные электрохирургические инструменты по ШГИД.942416.001ТУ. Монополярные инструменты (электроды). Электрод c прямым стержнем, c рабочей частью в виде проволочной петли в форме полукруга (размер 15 х 0,2 мм; LLETZ; штекер 4 мм)</t>
  </si>
  <si>
    <t>Электрод ЕМ 163</t>
  </si>
  <si>
    <t>Высокочастотные электрохирургические инструменты по ШГИД.942416.001ТУ. Монополярные инструменты (электроды). Электрод c прямым стержнем, c рабочей частью в виде проволочной петли в форме полукруга (размер 11 х 0,3 мм; LLETZ; штекер 4 мм)</t>
  </si>
  <si>
    <t xml:space="preserve">Электрод ЕМ 163-1 </t>
  </si>
  <si>
    <t>Высокочастотные электрохирургические инструменты по ШГИД.942416.001ТУ. Монополярные инструменты (электроды). Электрод c прямым стержнем, c рабочей частью в виде проволочной петли в форме полукруга (размер 11 х 0,2 мм; LLETZ; штекер 4 мм)</t>
  </si>
  <si>
    <t xml:space="preserve">Электрод ЕМ 160 </t>
  </si>
  <si>
    <t>Высокочастотные электрохирургические инструменты по ШГИД.942416.001ТУ. Монополярные инструменты (электроды). Электрод c прямым стержнем, c рабочей частью в виде проволочной петли в форме паруса (диаметр проволоки 0,3 мм; конизатор малый; штекер 4 мм)</t>
  </si>
  <si>
    <t xml:space="preserve">Электрод ЕМ 160-1 В </t>
  </si>
  <si>
    <t>Высокочастотные электрохирургические инструменты по ШГИД.942416.001ТУ. Монополярные инструменты (электроды). Электрод c прямым стержнем, c рабочей частью в виде проволочной петли в форме паруса (диаметр проволоки 0,2 мм; конизатор малый; штекер 4 мм)</t>
  </si>
  <si>
    <t xml:space="preserve">Электрод ЕМ 182 </t>
  </si>
  <si>
    <t>Высокочастотные электрохирургические инструменты по ШГИД.942416.001ТУ. Монополярные инструменты (электроды). Электрод c прямым стержнем, c рабочей частью в виде ножа (сечение 2 х 0,5 мм; удлиненный стержень; штекер 4 мм)</t>
  </si>
  <si>
    <t xml:space="preserve">Электрод ЕМ 155 </t>
  </si>
  <si>
    <t>Высокочастотные электрохирургические инструменты по ШГИД.942416.001ТУ. Монополярные инструменты (электроды). Электрод c прямым стержнем, c рабочей частью в виде иглы (размер 0,8 мм; удлиненный стержень; штекер 4 мм)</t>
  </si>
  <si>
    <t xml:space="preserve">Электрод EM144 </t>
  </si>
  <si>
    <t>Высокочастотные электрохирургические инструменты по ШГИД.942416.001ТУ. Монополярные инструменты (электроды). Электрод c прямым стержнем, c рабочей частью в виде иглы (микродиссекционный; рабочая длина 100 мм; штекер 4 мм)</t>
  </si>
  <si>
    <t>М. Бекбосынова</t>
  </si>
  <si>
    <t>Т. Укыбасова</t>
  </si>
  <si>
    <t>по заявке Заказчика в течение 45 (сорока пяти)  рабочих дней</t>
  </si>
  <si>
    <t>Заместитель Преседателя Правления</t>
  </si>
  <si>
    <t>Научный руководитель проекта</t>
  </si>
  <si>
    <t>Приложение к Объявлению № 2 от 16.05.25г. о проведении закупа товаров «приобретаемых в рамках проекта, реализуемого за счет бюджетных средств в форме программно-целевого финансирования МНВО РК «Национальная программа изучения ВПЧ с разработкой интегрированного подхода к эффективной диагностике и лечению предраковых состояний» (BR24992853)» способом запроса ценовых предложений (конкурсными ценовыми предложениями)</t>
  </si>
  <si>
    <t xml:space="preserve">Стойка передвижная с принадлежностями СП-"ФОТЕК" </t>
  </si>
  <si>
    <t>Стойка передвижная с принадлежностями СП-"ФОТЕК" по ТУ 9452-001- 41747567-2015, вариант исполнения 
Стойка передвижная с принадлежностями с одной колонной СП1-02-«ФОТЕК» (высота 1025 мм)
Модуль базовый СП1-02-"ФОТЕК" (1 колонна, высота 1025 мм) 
Полка для стойки с одной колонной (размер полки 400 х 400 мм)
Корзина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</si>
</sst>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8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0" fontId="5" fillId="0" borderId="0">
      <alignment horizontal="center"/>
    </xf>
    <xf numFmtId="0" fontId="2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38">
    <xf numFmtId="0" fontId="0" fillId="0" borderId="0" xfId="0"/>
    <xf numFmtId="164" fontId="3" fillId="0" borderId="0" xfId="1" applyFont="1" applyFill="1" applyAlignment="1">
      <alignment horizontal="center" vertical="center"/>
    </xf>
    <xf numFmtId="164" fontId="4" fillId="0" borderId="0" xfId="1" applyFont="1" applyFill="1" applyAlignment="1">
      <alignment horizontal="center" vertical="center"/>
    </xf>
    <xf numFmtId="164" fontId="4" fillId="0" borderId="1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4" applyNumberFormat="1" applyFont="1" applyBorder="1" applyAlignment="1">
      <alignment horizontal="center" vertical="center" wrapText="1"/>
    </xf>
    <xf numFmtId="0" fontId="3" fillId="0" borderId="1" xfId="6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left" vertical="center" wrapText="1"/>
    </xf>
    <xf numFmtId="164" fontId="4" fillId="0" borderId="1" xfId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3" fillId="0" borderId="1" xfId="6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2" applyNumberFormat="1" applyFont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</cellXfs>
  <cellStyles count="9">
    <cellStyle name="Обычный" xfId="0" builtinId="0"/>
    <cellStyle name="Обычный 11" xfId="3" xr:uid="{00000000-0005-0000-0000-000001000000}"/>
    <cellStyle name="Обычный 13" xfId="7" xr:uid="{00000000-0005-0000-0000-000002000000}"/>
    <cellStyle name="Обычный 2" xfId="4" xr:uid="{00000000-0005-0000-0000-000003000000}"/>
    <cellStyle name="Обычный 2 2 3" xfId="8" xr:uid="{00000000-0005-0000-0000-000004000000}"/>
    <cellStyle name="Обычный 21" xfId="5" xr:uid="{00000000-0005-0000-0000-000005000000}"/>
    <cellStyle name="Обычный 24" xfId="6" xr:uid="{00000000-0005-0000-0000-000006000000}"/>
    <cellStyle name="Обычный_Лист1" xfId="2" xr:uid="{00000000-0005-0000-0000-000007000000}"/>
    <cellStyle name="Финансовый" xfId="1" builtin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0"/>
  <sheetViews>
    <sheetView tabSelected="1" view="pageBreakPreview" zoomScale="55" zoomScaleNormal="85" zoomScaleSheetLayoutView="55" workbookViewId="0">
      <pane xSplit="2" ySplit="7" topLeftCell="C12" activePane="bottomRight" state="frozen"/>
      <selection pane="topRight" activeCell="C1" sqref="C1"/>
      <selection pane="bottomLeft" activeCell="A8" sqref="A8"/>
      <selection pane="bottomRight" activeCell="G21" sqref="G21"/>
    </sheetView>
  </sheetViews>
  <sheetFormatPr defaultColWidth="9.140625" defaultRowHeight="15.75" x14ac:dyDescent="0.25"/>
  <cols>
    <col min="1" max="1" width="7.140625" style="4" customWidth="1"/>
    <col min="2" max="2" width="33.42578125" style="4" customWidth="1"/>
    <col min="3" max="3" width="66.28515625" style="4" customWidth="1"/>
    <col min="4" max="4" width="9.140625" style="4"/>
    <col min="5" max="5" width="12.28515625" style="4" customWidth="1"/>
    <col min="6" max="6" width="15.42578125" style="4" customWidth="1"/>
    <col min="7" max="7" width="20.7109375" style="4" customWidth="1"/>
    <col min="8" max="9" width="21" style="4" customWidth="1"/>
    <col min="10" max="10" width="39.140625" style="4" customWidth="1"/>
    <col min="11" max="16384" width="9.140625" style="4"/>
  </cols>
  <sheetData>
    <row r="2" spans="1:10" ht="87" customHeight="1" x14ac:dyDescent="0.25">
      <c r="B2" s="5"/>
      <c r="C2" s="1"/>
      <c r="D2" s="6"/>
      <c r="E2" s="6"/>
      <c r="F2" s="36" t="s">
        <v>43</v>
      </c>
      <c r="G2" s="36"/>
      <c r="H2" s="36"/>
      <c r="I2" s="36"/>
      <c r="J2" s="36"/>
    </row>
    <row r="3" spans="1:10" x14ac:dyDescent="0.25">
      <c r="B3" s="5"/>
      <c r="C3" s="5"/>
      <c r="D3" s="1"/>
      <c r="E3" s="1"/>
      <c r="F3" s="1"/>
      <c r="G3" s="1"/>
    </row>
    <row r="4" spans="1:10" x14ac:dyDescent="0.25">
      <c r="B4" s="5"/>
      <c r="C4" s="5"/>
      <c r="D4" s="2"/>
      <c r="E4" s="2" t="s">
        <v>10</v>
      </c>
      <c r="F4" s="1"/>
      <c r="G4" s="1"/>
    </row>
    <row r="5" spans="1:10" x14ac:dyDescent="0.25">
      <c r="B5" s="5"/>
      <c r="C5" s="5"/>
      <c r="D5" s="1"/>
      <c r="E5" s="1"/>
      <c r="F5" s="1" t="s">
        <v>0</v>
      </c>
      <c r="G5" s="1"/>
    </row>
    <row r="6" spans="1:10" ht="15" customHeight="1" x14ac:dyDescent="0.25">
      <c r="A6" s="30" t="s">
        <v>1</v>
      </c>
      <c r="B6" s="30" t="s">
        <v>8</v>
      </c>
      <c r="C6" s="30" t="s">
        <v>12</v>
      </c>
      <c r="D6" s="31" t="s">
        <v>2</v>
      </c>
      <c r="E6" s="32" t="s">
        <v>3</v>
      </c>
      <c r="F6" s="32" t="s">
        <v>4</v>
      </c>
      <c r="G6" s="32" t="s">
        <v>11</v>
      </c>
      <c r="H6" s="35" t="s">
        <v>9</v>
      </c>
      <c r="I6" s="35" t="s">
        <v>5</v>
      </c>
      <c r="J6" s="35" t="s">
        <v>6</v>
      </c>
    </row>
    <row r="7" spans="1:10" ht="50.25" customHeight="1" x14ac:dyDescent="0.25">
      <c r="A7" s="30"/>
      <c r="B7" s="30"/>
      <c r="C7" s="30"/>
      <c r="D7" s="31"/>
      <c r="E7" s="32"/>
      <c r="F7" s="32"/>
      <c r="G7" s="32"/>
      <c r="H7" s="35"/>
      <c r="I7" s="35"/>
      <c r="J7" s="35"/>
    </row>
    <row r="8" spans="1:10" ht="78.75" x14ac:dyDescent="0.25">
      <c r="A8" s="10">
        <v>1</v>
      </c>
      <c r="B8" s="24" t="s">
        <v>13</v>
      </c>
      <c r="C8" s="25" t="s">
        <v>16</v>
      </c>
      <c r="D8" s="18" t="s">
        <v>14</v>
      </c>
      <c r="E8" s="10">
        <v>3</v>
      </c>
      <c r="F8" s="13">
        <v>21900</v>
      </c>
      <c r="G8" s="11">
        <f t="shared" ref="G8:G18" si="0">E8*F8</f>
        <v>65700</v>
      </c>
      <c r="H8" s="7" t="s">
        <v>19</v>
      </c>
      <c r="I8" s="7" t="s">
        <v>40</v>
      </c>
      <c r="J8" s="23" t="s">
        <v>15</v>
      </c>
    </row>
    <row r="9" spans="1:10" ht="86.25" customHeight="1" x14ac:dyDescent="0.25">
      <c r="A9" s="10">
        <v>2</v>
      </c>
      <c r="B9" s="12" t="s">
        <v>17</v>
      </c>
      <c r="C9" s="12" t="s">
        <v>18</v>
      </c>
      <c r="D9" s="18" t="s">
        <v>14</v>
      </c>
      <c r="E9" s="10">
        <v>3</v>
      </c>
      <c r="F9" s="13">
        <v>24000</v>
      </c>
      <c r="G9" s="11">
        <f t="shared" si="0"/>
        <v>72000</v>
      </c>
      <c r="H9" s="7" t="s">
        <v>19</v>
      </c>
      <c r="I9" s="7" t="s">
        <v>40</v>
      </c>
      <c r="J9" s="23" t="s">
        <v>15</v>
      </c>
    </row>
    <row r="10" spans="1:10" ht="78.75" x14ac:dyDescent="0.25">
      <c r="A10" s="10">
        <v>3</v>
      </c>
      <c r="B10" s="26" t="s">
        <v>20</v>
      </c>
      <c r="C10" s="12" t="s">
        <v>21</v>
      </c>
      <c r="D10" s="18" t="s">
        <v>14</v>
      </c>
      <c r="E10" s="10">
        <v>3</v>
      </c>
      <c r="F10" s="13">
        <v>30200</v>
      </c>
      <c r="G10" s="11">
        <f t="shared" si="0"/>
        <v>90600</v>
      </c>
      <c r="H10" s="7" t="s">
        <v>19</v>
      </c>
      <c r="I10" s="7" t="s">
        <v>40</v>
      </c>
      <c r="J10" s="23" t="s">
        <v>15</v>
      </c>
    </row>
    <row r="11" spans="1:10" ht="78.75" x14ac:dyDescent="0.25">
      <c r="A11" s="10">
        <v>4</v>
      </c>
      <c r="B11" s="12" t="s">
        <v>22</v>
      </c>
      <c r="C11" s="12" t="s">
        <v>23</v>
      </c>
      <c r="D11" s="18" t="s">
        <v>14</v>
      </c>
      <c r="E11" s="10">
        <v>3</v>
      </c>
      <c r="F11" s="13">
        <v>32900</v>
      </c>
      <c r="G11" s="11">
        <f t="shared" si="0"/>
        <v>98700</v>
      </c>
      <c r="H11" s="7" t="s">
        <v>19</v>
      </c>
      <c r="I11" s="7" t="s">
        <v>40</v>
      </c>
      <c r="J11" s="23" t="s">
        <v>15</v>
      </c>
    </row>
    <row r="12" spans="1:10" ht="78.75" x14ac:dyDescent="0.25">
      <c r="A12" s="10">
        <v>5</v>
      </c>
      <c r="B12" s="12" t="s">
        <v>24</v>
      </c>
      <c r="C12" s="12" t="s">
        <v>25</v>
      </c>
      <c r="D12" s="18" t="s">
        <v>14</v>
      </c>
      <c r="E12" s="10">
        <v>3</v>
      </c>
      <c r="F12" s="13">
        <v>30200</v>
      </c>
      <c r="G12" s="11">
        <f t="shared" si="0"/>
        <v>90600</v>
      </c>
      <c r="H12" s="7" t="s">
        <v>19</v>
      </c>
      <c r="I12" s="7" t="s">
        <v>40</v>
      </c>
      <c r="J12" s="23" t="s">
        <v>15</v>
      </c>
    </row>
    <row r="13" spans="1:10" ht="78.75" x14ac:dyDescent="0.25">
      <c r="A13" s="10">
        <v>6</v>
      </c>
      <c r="B13" s="27" t="s">
        <v>26</v>
      </c>
      <c r="C13" s="14" t="s">
        <v>27</v>
      </c>
      <c r="D13" s="18" t="s">
        <v>14</v>
      </c>
      <c r="E13" s="10">
        <v>3</v>
      </c>
      <c r="F13" s="13">
        <v>32900</v>
      </c>
      <c r="G13" s="11">
        <f t="shared" si="0"/>
        <v>98700</v>
      </c>
      <c r="H13" s="7" t="s">
        <v>19</v>
      </c>
      <c r="I13" s="7" t="s">
        <v>40</v>
      </c>
      <c r="J13" s="23" t="s">
        <v>15</v>
      </c>
    </row>
    <row r="14" spans="1:10" ht="78.75" x14ac:dyDescent="0.25">
      <c r="A14" s="10">
        <v>7</v>
      </c>
      <c r="B14" s="21" t="s">
        <v>28</v>
      </c>
      <c r="C14" s="28" t="s">
        <v>29</v>
      </c>
      <c r="D14" s="18" t="s">
        <v>14</v>
      </c>
      <c r="E14" s="20">
        <v>3</v>
      </c>
      <c r="F14" s="13">
        <v>30200</v>
      </c>
      <c r="G14" s="11">
        <f t="shared" si="0"/>
        <v>90600</v>
      </c>
      <c r="H14" s="7" t="s">
        <v>19</v>
      </c>
      <c r="I14" s="7" t="s">
        <v>40</v>
      </c>
      <c r="J14" s="23" t="s">
        <v>15</v>
      </c>
    </row>
    <row r="15" spans="1:10" ht="78.75" x14ac:dyDescent="0.25">
      <c r="A15" s="10">
        <v>8</v>
      </c>
      <c r="B15" s="15" t="s">
        <v>30</v>
      </c>
      <c r="C15" s="15" t="s">
        <v>31</v>
      </c>
      <c r="D15" s="18" t="s">
        <v>14</v>
      </c>
      <c r="E15" s="20">
        <v>3</v>
      </c>
      <c r="F15" s="13">
        <v>32900</v>
      </c>
      <c r="G15" s="11">
        <f t="shared" si="0"/>
        <v>98700</v>
      </c>
      <c r="H15" s="7" t="s">
        <v>19</v>
      </c>
      <c r="I15" s="7" t="s">
        <v>40</v>
      </c>
      <c r="J15" s="23" t="s">
        <v>15</v>
      </c>
    </row>
    <row r="16" spans="1:10" ht="78.75" x14ac:dyDescent="0.25">
      <c r="A16" s="10">
        <v>9</v>
      </c>
      <c r="B16" s="15" t="s">
        <v>32</v>
      </c>
      <c r="C16" s="15" t="s">
        <v>33</v>
      </c>
      <c r="D16" s="18" t="s">
        <v>14</v>
      </c>
      <c r="E16" s="20">
        <v>3</v>
      </c>
      <c r="F16" s="13">
        <v>30000</v>
      </c>
      <c r="G16" s="11">
        <f t="shared" si="0"/>
        <v>90000</v>
      </c>
      <c r="H16" s="7" t="s">
        <v>19</v>
      </c>
      <c r="I16" s="7" t="s">
        <v>40</v>
      </c>
      <c r="J16" s="23" t="s">
        <v>15</v>
      </c>
    </row>
    <row r="17" spans="1:10" ht="63" x14ac:dyDescent="0.25">
      <c r="A17" s="10">
        <v>10</v>
      </c>
      <c r="B17" s="15" t="s">
        <v>34</v>
      </c>
      <c r="C17" s="15" t="s">
        <v>35</v>
      </c>
      <c r="D17" s="18" t="s">
        <v>14</v>
      </c>
      <c r="E17" s="20">
        <v>3</v>
      </c>
      <c r="F17" s="13">
        <v>21900</v>
      </c>
      <c r="G17" s="11">
        <f t="shared" si="0"/>
        <v>65700</v>
      </c>
      <c r="H17" s="7" t="s">
        <v>19</v>
      </c>
      <c r="I17" s="7" t="s">
        <v>40</v>
      </c>
      <c r="J17" s="23" t="s">
        <v>15</v>
      </c>
    </row>
    <row r="18" spans="1:10" ht="78.75" x14ac:dyDescent="0.25">
      <c r="A18" s="10">
        <v>11</v>
      </c>
      <c r="B18" s="14" t="s">
        <v>36</v>
      </c>
      <c r="C18" s="15" t="s">
        <v>37</v>
      </c>
      <c r="D18" s="18" t="s">
        <v>14</v>
      </c>
      <c r="E18" s="20">
        <v>3</v>
      </c>
      <c r="F18" s="13">
        <v>17200</v>
      </c>
      <c r="G18" s="11">
        <f t="shared" si="0"/>
        <v>51600</v>
      </c>
      <c r="H18" s="7" t="s">
        <v>19</v>
      </c>
      <c r="I18" s="7" t="s">
        <v>40</v>
      </c>
      <c r="J18" s="23" t="s">
        <v>15</v>
      </c>
    </row>
    <row r="19" spans="1:10" ht="141.75" x14ac:dyDescent="0.25">
      <c r="A19" s="10">
        <v>12</v>
      </c>
      <c r="B19" s="29" t="s">
        <v>44</v>
      </c>
      <c r="C19" s="15" t="s">
        <v>45</v>
      </c>
      <c r="D19" s="18" t="s">
        <v>14</v>
      </c>
      <c r="E19" s="10">
        <v>1</v>
      </c>
      <c r="F19" s="13">
        <v>746000</v>
      </c>
      <c r="G19" s="11">
        <f>E19*F19</f>
        <v>746000</v>
      </c>
      <c r="H19" s="7" t="s">
        <v>19</v>
      </c>
      <c r="I19" s="7" t="s">
        <v>40</v>
      </c>
      <c r="J19" s="23" t="s">
        <v>15</v>
      </c>
    </row>
    <row r="20" spans="1:10" ht="45.75" customHeight="1" x14ac:dyDescent="0.25">
      <c r="A20" s="8"/>
      <c r="B20" s="8"/>
      <c r="C20" s="8" t="s">
        <v>7</v>
      </c>
      <c r="D20" s="3"/>
      <c r="E20" s="3"/>
      <c r="F20" s="16"/>
      <c r="G20" s="3">
        <f>SUM(G8:G19)</f>
        <v>1658900</v>
      </c>
      <c r="H20" s="17"/>
      <c r="I20" s="17"/>
      <c r="J20" s="17"/>
    </row>
    <row r="22" spans="1:10" x14ac:dyDescent="0.25">
      <c r="B22" s="33" t="s">
        <v>41</v>
      </c>
      <c r="C22" s="33"/>
      <c r="G22" s="34" t="s">
        <v>38</v>
      </c>
    </row>
    <row r="23" spans="1:10" x14ac:dyDescent="0.25">
      <c r="B23" s="33"/>
      <c r="C23" s="33"/>
      <c r="D23" s="37"/>
      <c r="E23" s="37"/>
      <c r="F23" s="37"/>
      <c r="G23" s="34"/>
    </row>
    <row r="24" spans="1:10" x14ac:dyDescent="0.25">
      <c r="B24" s="33"/>
      <c r="C24" s="33"/>
      <c r="G24" s="34"/>
    </row>
    <row r="25" spans="1:10" x14ac:dyDescent="0.25">
      <c r="B25" s="22"/>
      <c r="C25" s="22"/>
      <c r="G25" s="19"/>
    </row>
    <row r="26" spans="1:10" ht="18" customHeight="1" x14ac:dyDescent="0.25">
      <c r="B26" s="33" t="s">
        <v>42</v>
      </c>
      <c r="C26" s="33"/>
      <c r="G26" s="34" t="s">
        <v>39</v>
      </c>
    </row>
    <row r="27" spans="1:10" ht="18" customHeight="1" x14ac:dyDescent="0.25">
      <c r="B27" s="33"/>
      <c r="C27" s="33"/>
      <c r="D27" s="37"/>
      <c r="E27" s="37"/>
      <c r="F27" s="37"/>
      <c r="G27" s="34"/>
    </row>
    <row r="28" spans="1:10" ht="15" customHeight="1" x14ac:dyDescent="0.25">
      <c r="B28" s="33"/>
      <c r="C28" s="33"/>
      <c r="G28" s="34"/>
    </row>
    <row r="29" spans="1:10" ht="12.75" customHeight="1" x14ac:dyDescent="0.25">
      <c r="B29" s="9"/>
      <c r="C29" s="9"/>
      <c r="G29" s="9"/>
    </row>
    <row r="30" spans="1:10" ht="15" hidden="1" customHeight="1" x14ac:dyDescent="0.25">
      <c r="B30" s="9"/>
      <c r="C30" s="9"/>
      <c r="G30" s="9"/>
    </row>
  </sheetData>
  <autoFilter ref="A7:J20" xr:uid="{00000000-0009-0000-0000-000000000000}"/>
  <mergeCells count="17">
    <mergeCell ref="B26:C28"/>
    <mergeCell ref="G26:G28"/>
    <mergeCell ref="G6:G7"/>
    <mergeCell ref="I6:I7"/>
    <mergeCell ref="F2:J2"/>
    <mergeCell ref="H6:H7"/>
    <mergeCell ref="J6:J7"/>
    <mergeCell ref="B22:C24"/>
    <mergeCell ref="G22:G24"/>
    <mergeCell ref="D23:F23"/>
    <mergeCell ref="D27:F27"/>
    <mergeCell ref="A6:A7"/>
    <mergeCell ref="B6:B7"/>
    <mergeCell ref="C6:C7"/>
    <mergeCell ref="D6:D7"/>
    <mergeCell ref="F6:F7"/>
    <mergeCell ref="E6:E7"/>
  </mergeCells>
  <phoneticPr fontId="6" type="noConversion"/>
  <conditionalFormatting sqref="B15:B18">
    <cfRule type="duplicateValues" dxfId="1" priority="31"/>
  </conditionalFormatting>
  <conditionalFormatting sqref="C13">
    <cfRule type="duplicateValues" dxfId="0" priority="32"/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ЗЦП</vt:lpstr>
      <vt:lpstr>ЗЦП!Область_печати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</dc:creator>
  <cp:lastModifiedBy>Дюсупова Асемгуль Асетовна</cp:lastModifiedBy>
  <cp:lastPrinted>2025-05-27T06:39:50Z</cp:lastPrinted>
  <dcterms:created xsi:type="dcterms:W3CDTF">2022-09-15T10:19:56Z</dcterms:created>
  <dcterms:modified xsi:type="dcterms:W3CDTF">2025-05-28T10:30:50Z</dcterms:modified>
</cp:coreProperties>
</file>