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d.kurmangaliyev\Desktop\Закупки 2025\Приказ № 110\Тендер\Объявление №\"/>
    </mc:Choice>
  </mc:AlternateContent>
  <xr:revisionPtr revIDLastSave="0" documentId="13_ncr:1_{D90B9DFD-7FB7-47B0-9AB4-7A3D984C0770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РЕЕСТР" sheetId="1" r:id="rId1"/>
  </sheets>
  <definedNames>
    <definedName name="_xlnm.Print_Area" localSheetId="0">РЕЕСТР!$A$1:$I$36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30" i="1"/>
  <c r="G31" i="1"/>
  <c r="G32" i="1"/>
  <c r="G33" i="1"/>
  <c r="G34" i="1"/>
  <c r="G35" i="1"/>
  <c r="G28" i="1"/>
  <c r="G26" i="1"/>
  <c r="G27" i="1"/>
  <c r="G20" i="1"/>
  <c r="G21" i="1"/>
  <c r="G22" i="1"/>
  <c r="G23" i="1"/>
  <c r="G24" i="1"/>
  <c r="G25" i="1"/>
  <c r="G19" i="1"/>
  <c r="G6" i="1"/>
  <c r="G17" i="1"/>
  <c r="G18" i="1"/>
  <c r="G13" i="1"/>
  <c r="G14" i="1"/>
  <c r="G15" i="1"/>
  <c r="G16" i="1"/>
  <c r="G7" i="1"/>
  <c r="G8" i="1"/>
  <c r="G9" i="1"/>
  <c r="G10" i="1"/>
  <c r="G11" i="1"/>
  <c r="G12" i="1"/>
  <c r="G36" i="1" l="1"/>
</calcChain>
</file>

<file path=xl/sharedStrings.xml><?xml version="1.0" encoding="utf-8"?>
<sst xmlns="http://schemas.openxmlformats.org/spreadsheetml/2006/main" count="162" uniqueCount="74">
  <si>
    <t>№ п/п</t>
  </si>
  <si>
    <t>Наименование</t>
  </si>
  <si>
    <t>Краткая характеристика</t>
  </si>
  <si>
    <t>Ед.
изм-я</t>
  </si>
  <si>
    <t>Перечень закупаемых товаров, техническая спецификация</t>
  </si>
  <si>
    <t>Срок поставки</t>
  </si>
  <si>
    <t>Место поставки</t>
  </si>
  <si>
    <t>Кол-во / объем всего (РБ)</t>
  </si>
  <si>
    <t>Цена за единицу, тенге</t>
  </si>
  <si>
    <t>Сумма, планируемая для закупки, тенге</t>
  </si>
  <si>
    <t>г. Астана, пр. Туран 32, ул. Сыганак 46, пр. Туран 38</t>
  </si>
  <si>
    <t>ИТОГО</t>
  </si>
  <si>
    <t>с 1 января 2025 года по 31 декабря 2025 года по заявке Заказчика в течение 5 (пяти)  рабочих дней</t>
  </si>
  <si>
    <t>шт</t>
  </si>
  <si>
    <t>комп</t>
  </si>
  <si>
    <t>наб</t>
  </si>
  <si>
    <t>Абсорбер-картридж гемоперфузионный одноразовый при аутоимммунных заболеваниях</t>
  </si>
  <si>
    <t>Гемоабсорбер для экстракорпорального удаления медиаторов воспаления. Показания: ревматоидный артрит, чувствительная пурпура, псориаз, пузырчатка, тяжелая лек.аллергия</t>
  </si>
  <si>
    <t>Абсорбер-картридж гемоперфузионный одноразовый при печеночной энцефалопатии</t>
  </si>
  <si>
    <t>Применяется для экстракорпорального удаления билирубина. Показания: Печеночная энцефалопатия / лекарственное повреждение печени / гипербилирубинемия. Абсорбер представляет собой цилиндрический картридж из поликарбоната, содержащий в себе абсорбирующие элементы на основе сополимеров стирола и дивинилбензола, Максимальная вместимость (мл) 330±3, объем (мл) 185±5, адсорбирующее вещество - сополимер стирол-дивинилбензола, лучевая стерилизация, размер 280×105×108 мм, вес 0.9 кг, материал корпуса поликарбонат. Может использоваться с любым оборудованием, предполагающим экстракорпоральное кровообращение. Время использования на пациенте не менее 2 и не более 6 часов. В комплект входит адаптер для подключения.</t>
  </si>
  <si>
    <t>Абсорбер-картридж гемоперфузионный одноразовый при сепсисе</t>
  </si>
  <si>
    <t xml:space="preserve">Гемоабсорбер для экстракорпорального удаления медиаторов воспаления. 
Показания: сепсис, септический шок, системный воспалительный ответ, ОРДС. 
Абсорбер представляет собой цилиндрический картридж из поликарбоната, содержащий в себе абсорбирующие элементы на основе сополимеров стирола и дивинилбензола. 
Максимальная вместительность абсорбера 330+/-3 мл, объем (мл) 185±5. Размер 290х105х105 мм, вес 0,9 кг, материал корпуса поликарбонат. Может использоваться с любым оборудованием предполагающим экстракорпоральное кровообращение. Время использования на пациенте не менее 2 и не более 6 часов.  В комплект входит адаптер для подключения.
</t>
  </si>
  <si>
    <t>Адсорбер - фракционатор плазмы</t>
  </si>
  <si>
    <t>Для проведения процедуры селективного плазмообмена - для лечения сепсиса, печеночной недостаточности.</t>
  </si>
  <si>
    <t>Адсорбер для экстракорпоральной очистки крови</t>
  </si>
  <si>
    <t xml:space="preserve">Липополисахаридный адсорбер предназначен для лечения эндотоксемии у пациентов с подозреваемым или подтвержденным грамм отрицательным сепсисом или септическим шоком. Корпус- поликарбонат. Торцевые элементы- поликарбонат. Матрица- пористые пластины- полиэтилен. Основные элементы:пептид ( 100% синтетический). Коннекторы: диализные коннекторы. Вход/выход: тип наконечника Мэир- Люэра. Температура хранения: +5и С +30С.  Длина 135 мм, вес-52 мм, вес нетто в граммах -260 г.   </t>
  </si>
  <si>
    <t>Адаптер титановый</t>
  </si>
  <si>
    <t>Титановый адаптер для катетера для перитонеального диализа.</t>
  </si>
  <si>
    <t>Гемосорбент для пациентов с тяжелыми  нарушениями  липидного метаболизма</t>
  </si>
  <si>
    <t>Гемосорбент для пациентов с тяжелыми  нарушениями  липидного  метаболизма. Содержание гемосорбента:
55 ±15 мл</t>
  </si>
  <si>
    <t xml:space="preserve">Катетер для перитонеального диализа 31 см  </t>
  </si>
  <si>
    <t>Катетер для перитонеального диализа, дренаж из мягкого силикона со множественными отверстиями,  31см.</t>
  </si>
  <si>
    <t>Катетер для перитонеального диализа 32</t>
  </si>
  <si>
    <t>Катетер перитонеальный 32 см, педиатрический с 2-мя манжетами, в комплекте с переходной трубкой повышенной прочности для перитонеального диализа</t>
  </si>
  <si>
    <t>Катетер для перитонеального диализа, 42 см</t>
  </si>
  <si>
    <t>Катетер для перитонеального диализа, дренаж из мягкого силикона со множественными отверстиями, 42 см.</t>
  </si>
  <si>
    <t>Катетер для перитонеального диализа 62 см</t>
  </si>
  <si>
    <t>Катетер для перитонеального диализа, дренаж из мягкого силикона со множественными отверстиями 62 см.</t>
  </si>
  <si>
    <t>Комплект расходных материалов для сбора плазмы</t>
  </si>
  <si>
    <t>Комплект расходных материалов для сбора плазмы. Для использования Аппаратом автоматического донорского плазмафереза. 1) Центрифужный колокол высокой сепарации объемом 275мл. 2) Контейнер для сбора плазмы 1000мл, со встроенными линией со спайк-коннектром подключения физиологического раствора и коннектором для подключения к центрифужному колоколу. 3) Магистраль для сбора плазмы длиной 234 см со встроенными коннектором для подключения к центрифужному колоколу, разъемом Луера для подключения иглы и линией антикоагулянта со спайк-коннектором и капельной камерой. 4) Раствор цитрата натрия 4% (соотношение 1:16) представляет собой стерильный, апирогенный, прозрачный бесцветный раствор антикоагулянта в мешке из ПВХ, покрытом защитной полипропиленовой плёнкой . Продукт представлен в мешке объемом 250 мл. раствора с портом для пластикового шипа. Химический состав изделия: Каждый литр продукта содержит: Цитрат натрия 40,0 г; Воду для инъекций — до 1000 мл.</t>
  </si>
  <si>
    <t>Концентрированный кислотный раствор для гемодиализа, 10 литров</t>
  </si>
  <si>
    <t>Концентрированный кислотный раствор для гемодиализа, 10 литров. Содержание ионов диализирующего раствора:
натрий - 138 ммоль/л
калий -   1  ммоль/л
кальций – 1,25 ммоль/л
магний – 0,5 ммоль/л
хлориды – 107,5 ммоль/л
уксус – 3 ммоль/л
карбонат – 32 ммоль/л
вода  очищенная до 1 л.
Осм.- 283 ммоль/л.</t>
  </si>
  <si>
    <t>кан</t>
  </si>
  <si>
    <t>Набор для проведения каскадной плазмофильтрации с магистралями</t>
  </si>
  <si>
    <t>Набор для проведения каскадной плазмофильтрации на аппарат Spectra Optia, состав: 1. Магистраль для проведения каскадного плазмофереза. 2. Магистраль для подачи плазмы</t>
  </si>
  <si>
    <t>Набор для гемофильтрации</t>
  </si>
  <si>
    <t>Набор магистралей для гемофильтрации к аппарату Diapact CRRT</t>
  </si>
  <si>
    <t xml:space="preserve">Набор для заместительной почечной терапии KIT  2 </t>
  </si>
  <si>
    <t xml:space="preserve">Гемофильтр площадь поверхности мембраны, м2от 1,4 до 1,5 Материал мембраны полисульфон Объем заполнения не более 105 мл,  материал магистралей и материал коннекторов ПВХ, АБС, ПЭ Диаметр памп-сегмента Объем заполнения 6,4 мм мл ЭО
Система магистралей (артериальная, венозная, фильтрата) Совместимость с аппаратом  MULTIFILTRATE
</t>
  </si>
  <si>
    <t xml:space="preserve">Набор для заместительной почечной терапии KIT 4 </t>
  </si>
  <si>
    <t xml:space="preserve">Набор для заместительной почечной терапии KIT 8 </t>
  </si>
  <si>
    <t>Набор для заместительной почечной терапии KIT  9</t>
  </si>
  <si>
    <t>Гемофильтр Площадь поверхности мембраны, м2от 1,8 до 1,9 матеиал мембраныполисульфон. Объем заполненияне более 135 мл. Система магистралей (артериальная, венозная, фильтрата) Совместимость с аппаратом  MULTIFILTRATE</t>
  </si>
  <si>
    <t>Набор для проведения плазмофереза на аппарате цитоплазмофереза</t>
  </si>
  <si>
    <t>Набор для проведения плазмофереза на аппарате цитоплазмофереза MCS+. В наборе: магистраль дя сбора плазмы; центрифужный колокол; контейнер (мешок) для сбора плазмы, адаптированый к восполнению физиологическим раствором; раствор цитрата натрия 4% 250мл; фистульная игла 16G</t>
  </si>
  <si>
    <t>Сепаратор компонентов плазмы мембранного типа каскадной плазмофильтрации, вариант исполнения ЕС -20W</t>
  </si>
  <si>
    <t>Раствор для гемофильтрации 5 л</t>
  </si>
  <si>
    <t>Na 140 ммоль/л; К 4 ммоль/л; Са 1,5 ммоль/л; Mg 0.50 ммол/л;Cl 110.00 ммоль/л; лактат38.00 ммоль/л; глюкоза5.5 ммоль/</t>
  </si>
  <si>
    <t>конт</t>
  </si>
  <si>
    <t>Раствор для гемофильтрации (калий 0, 2, 4 Ммоль/л, 5л</t>
  </si>
  <si>
    <t>Предназначен для проведения операции гемофильтрации на аппарате Diapact пациентам с ХПН и ОПН</t>
  </si>
  <si>
    <t>Раствор цитратный 4% 2000 мл</t>
  </si>
  <si>
    <t>Состав: Na 404,6 ммоль/л; цитрат 136,4 ммоль/л. Раствор для афереза и экстракорпорального очищения крови 2000 мл</t>
  </si>
  <si>
    <t>Раствор для перитонеального диализа 3,36% 5000мл</t>
  </si>
  <si>
    <t>раствор для ПД с низким содержанием кальция  3,86 %, глюкозы - 5000 мл</t>
  </si>
  <si>
    <t>Раствор концентрированный кислотный для гемодиализа, 5 литров</t>
  </si>
  <si>
    <t>Состав: К - 2 мм/л; Na - 140 мм/л; Са - 1.5мм/л; Mg - 0.5мм/л; Cl - 111мм/л; CH3COO - 3.0мм/л; HCO3 - 32.0мм/л; Osm - 290.0мм/л; Glucose - 0 мм/л.</t>
  </si>
  <si>
    <t>Фильтр картридж, 1 микрон</t>
  </si>
  <si>
    <t>Фильтр картридж, 10 микрон</t>
  </si>
  <si>
    <t>Фильтр картридж, 5 микрон</t>
  </si>
  <si>
    <t>Фильтр картридж, 50 микрон</t>
  </si>
  <si>
    <t>Приложение 1</t>
  </si>
  <si>
    <t>Гемофильтр- Площадь поверхности мембраны, м2от 1,4 до 1,5 Объем заполненияне более 105 мл материал мембраны полисульфон  Магистрали материал магистралей ПВХ материал коннекторов поликарбонат, ПВХ, АБС, ПЭ, Диаметр памп-сегмента Объем заполнения 6,4 мм 147-159 мл ЭО Система магистралей (артериальная, венозная, фильтрата) Совместимость с аппаратом  MULTIFILTRATE</t>
  </si>
  <si>
    <t>Гемофильтр: Материал корпуса: поликарбонат; материал мембраны: ; толщина стенки: 35 мкм; внутренний диаметр: 220 мкм; эффективная поверхность: 1,8 м2;  макс. поток крови: 20% от эффективного потока крови материал коннекторов и  других компонентов: поликарбонат, ПВХ, АБС, ПЭ, ПА; диаметр памп-сегмента: 6,4 мм; объем заполнения: 147-159 мл; стерилизация: ЭО.Системы магистралей:
Материал магистралей/линий: ПВХ; материал коннекторов и  других компонентов: поликарбонат, ПВХ, АБС, ПЭ, ПА; диаметр памп-сегмента: 6,4 мм; объем заполнения: 147-159 мл;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</si>
</sst>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11" fillId="0" borderId="0"/>
    <xf numFmtId="0" fontId="12" fillId="0" borderId="0"/>
  </cellStyleXfs>
  <cellXfs count="35">
    <xf numFmtId="0" fontId="0" fillId="0" borderId="0" xfId="0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166" fontId="5" fillId="0" borderId="1" xfId="1" applyFont="1" applyFill="1" applyBorder="1" applyAlignment="1">
      <alignment horizontal="center" vertical="center" wrapText="1"/>
    </xf>
    <xf numFmtId="0" fontId="10" fillId="0" borderId="2" xfId="1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horizontal="left" vertical="center" wrapText="1"/>
    </xf>
    <xf numFmtId="4" fontId="6" fillId="0" borderId="1" xfId="11" applyNumberFormat="1" applyFont="1" applyBorder="1" applyAlignment="1">
      <alignment horizontal="center" vertical="center" wrapText="1"/>
    </xf>
    <xf numFmtId="4" fontId="6" fillId="0" borderId="1" xfId="11" applyNumberFormat="1" applyFont="1" applyBorder="1" applyAlignment="1">
      <alignment vertical="center" wrapText="1"/>
    </xf>
    <xf numFmtId="4" fontId="6" fillId="0" borderId="1" xfId="11" applyNumberFormat="1" applyFont="1" applyBorder="1" applyAlignment="1">
      <alignment horizontal="left" vertical="center" wrapText="1"/>
    </xf>
    <xf numFmtId="4" fontId="6" fillId="0" borderId="1" xfId="9" applyNumberFormat="1" applyFont="1" applyBorder="1" applyAlignment="1">
      <alignment horizontal="center" vertical="center" wrapText="1"/>
    </xf>
    <xf numFmtId="0" fontId="6" fillId="0" borderId="1" xfId="12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10" applyFont="1" applyBorder="1" applyAlignment="1">
      <alignment vertical="center" wrapText="1"/>
    </xf>
    <xf numFmtId="0" fontId="6" fillId="0" borderId="1" xfId="10" applyFont="1" applyBorder="1" applyAlignment="1">
      <alignment horizontal="left" vertical="center" wrapText="1"/>
    </xf>
    <xf numFmtId="0" fontId="6" fillId="0" borderId="1" xfId="1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9" applyNumberFormat="1" applyFont="1" applyBorder="1" applyAlignment="1">
      <alignment horizontal="left" vertical="center" wrapText="1"/>
    </xf>
    <xf numFmtId="4" fontId="6" fillId="0" borderId="1" xfId="9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0" borderId="0" xfId="2" applyFont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10" fillId="0" borderId="2" xfId="10" applyFont="1" applyBorder="1" applyAlignment="1">
      <alignment horizontal="left" vertical="center" wrapText="1"/>
    </xf>
    <xf numFmtId="0" fontId="10" fillId="0" borderId="3" xfId="10" applyFont="1" applyBorder="1" applyAlignment="1">
      <alignment horizontal="left" vertical="center" wrapText="1"/>
    </xf>
  </cellXfs>
  <cellStyles count="13">
    <cellStyle name="Excel Built-in Normal 2" xfId="12" xr:uid="{67CB290C-6EAF-480C-AA9B-86A764A5A958}"/>
    <cellStyle name="Normal_формы ПР утвержденные" xfId="3" xr:uid="{00000000-0005-0000-0000-000000000000}"/>
    <cellStyle name="Обычный" xfId="0" builtinId="0"/>
    <cellStyle name="Обычный 100" xfId="6" xr:uid="{00000000-0005-0000-0000-000002000000}"/>
    <cellStyle name="Обычный 11 3 2" xfId="7" xr:uid="{00000000-0005-0000-0000-000003000000}"/>
    <cellStyle name="Обычный 2" xfId="9" xr:uid="{00000000-0005-0000-0000-000004000000}"/>
    <cellStyle name="Обычный 2 2 3" xfId="8" xr:uid="{00000000-0005-0000-0000-000005000000}"/>
    <cellStyle name="Обычный 2 3 2" xfId="11" xr:uid="{2439C1C9-ABCE-4EC7-8F3E-A500FFDC3D7E}"/>
    <cellStyle name="Обычный 24" xfId="10" xr:uid="{A22B964F-1E27-4043-ACB1-C8A6EE4D7151}"/>
    <cellStyle name="Обычный 3" xfId="4" xr:uid="{00000000-0005-0000-0000-000006000000}"/>
    <cellStyle name="Обычный 6" xfId="2" xr:uid="{00000000-0005-0000-0000-000007000000}"/>
    <cellStyle name="Финансовый" xfId="1" builtinId="3"/>
    <cellStyle name="Финансовый 2" xfId="5" xr:uid="{00000000-0005-0000-0000-000009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6"/>
  <sheetViews>
    <sheetView tabSelected="1" view="pageBreakPreview" zoomScale="90" zoomScaleNormal="70" zoomScaleSheetLayoutView="90" workbookViewId="0">
      <pane ySplit="5" topLeftCell="A29" activePane="bottomLeft" state="frozen"/>
      <selection activeCell="B1" sqref="B1"/>
      <selection pane="bottomLeft" activeCell="B36" sqref="B36:C36"/>
    </sheetView>
  </sheetViews>
  <sheetFormatPr defaultColWidth="21.5703125" defaultRowHeight="15.75" x14ac:dyDescent="0.25"/>
  <cols>
    <col min="1" max="1" width="8.140625" style="2" customWidth="1"/>
    <col min="2" max="2" width="45.28515625" style="2" customWidth="1"/>
    <col min="3" max="3" width="46.28515625" style="2" customWidth="1"/>
    <col min="4" max="4" width="10.7109375" style="1" customWidth="1"/>
    <col min="5" max="5" width="12.7109375" style="1" customWidth="1"/>
    <col min="6" max="6" width="17.85546875" style="1" customWidth="1"/>
    <col min="7" max="7" width="21.5703125" style="2" customWidth="1"/>
    <col min="8" max="8" width="33.140625" style="2" customWidth="1"/>
    <col min="9" max="9" width="23.42578125" style="2" customWidth="1"/>
    <col min="10" max="16384" width="21.5703125" style="2"/>
  </cols>
  <sheetData>
    <row r="1" spans="1:9" ht="15.75" customHeight="1" x14ac:dyDescent="0.25">
      <c r="H1" s="32" t="s">
        <v>71</v>
      </c>
      <c r="I1" s="32"/>
    </row>
    <row r="2" spans="1:9" x14ac:dyDescent="0.25">
      <c r="H2" s="32"/>
      <c r="I2" s="32"/>
    </row>
    <row r="4" spans="1:9" x14ac:dyDescent="0.25">
      <c r="A4" s="31" t="s">
        <v>4</v>
      </c>
      <c r="B4" s="31"/>
      <c r="C4" s="31"/>
      <c r="D4" s="31"/>
      <c r="E4" s="31"/>
      <c r="F4" s="31"/>
      <c r="G4" s="31"/>
      <c r="H4" s="31"/>
      <c r="I4" s="31"/>
    </row>
    <row r="5" spans="1:9" ht="47.25" x14ac:dyDescent="0.25">
      <c r="A5" s="4" t="s">
        <v>0</v>
      </c>
      <c r="B5" s="4" t="s">
        <v>1</v>
      </c>
      <c r="C5" s="4" t="s">
        <v>2</v>
      </c>
      <c r="D5" s="4" t="s">
        <v>3</v>
      </c>
      <c r="E5" s="4" t="s">
        <v>7</v>
      </c>
      <c r="F5" s="5" t="s">
        <v>8</v>
      </c>
      <c r="G5" s="5" t="s">
        <v>9</v>
      </c>
      <c r="H5" s="4" t="s">
        <v>5</v>
      </c>
      <c r="I5" s="4" t="s">
        <v>6</v>
      </c>
    </row>
    <row r="6" spans="1:9" ht="60" x14ac:dyDescent="0.25">
      <c r="A6" s="3">
        <v>1</v>
      </c>
      <c r="B6" s="15" t="s">
        <v>16</v>
      </c>
      <c r="C6" s="16" t="s">
        <v>17</v>
      </c>
      <c r="D6" s="17" t="s">
        <v>13</v>
      </c>
      <c r="E6" s="9">
        <v>10</v>
      </c>
      <c r="F6" s="8">
        <v>172094</v>
      </c>
      <c r="G6" s="10">
        <f>E6*F6</f>
        <v>1720940</v>
      </c>
      <c r="H6" s="6" t="s">
        <v>12</v>
      </c>
      <c r="I6" s="7" t="s">
        <v>10</v>
      </c>
    </row>
    <row r="7" spans="1:9" ht="270" x14ac:dyDescent="0.25">
      <c r="A7" s="3">
        <v>2</v>
      </c>
      <c r="B7" s="15" t="s">
        <v>18</v>
      </c>
      <c r="C7" s="16" t="s">
        <v>19</v>
      </c>
      <c r="D7" s="17" t="s">
        <v>13</v>
      </c>
      <c r="E7" s="9">
        <v>50</v>
      </c>
      <c r="F7" s="8">
        <v>257051</v>
      </c>
      <c r="G7" s="10">
        <f t="shared" ref="G7:G30" si="0">E7*F7</f>
        <v>12852550</v>
      </c>
      <c r="H7" s="6" t="s">
        <v>12</v>
      </c>
      <c r="I7" s="7" t="s">
        <v>10</v>
      </c>
    </row>
    <row r="8" spans="1:9" ht="285" x14ac:dyDescent="0.25">
      <c r="A8" s="3">
        <v>3</v>
      </c>
      <c r="B8" s="15" t="s">
        <v>20</v>
      </c>
      <c r="C8" s="16" t="s">
        <v>21</v>
      </c>
      <c r="D8" s="17" t="s">
        <v>13</v>
      </c>
      <c r="E8" s="9">
        <v>70</v>
      </c>
      <c r="F8" s="8">
        <v>202591</v>
      </c>
      <c r="G8" s="10">
        <f t="shared" si="0"/>
        <v>14181370</v>
      </c>
      <c r="H8" s="6" t="s">
        <v>12</v>
      </c>
      <c r="I8" s="7" t="s">
        <v>10</v>
      </c>
    </row>
    <row r="9" spans="1:9" ht="60" x14ac:dyDescent="0.25">
      <c r="A9" s="3">
        <v>4</v>
      </c>
      <c r="B9" s="18" t="s">
        <v>22</v>
      </c>
      <c r="C9" s="19" t="s">
        <v>23</v>
      </c>
      <c r="D9" s="17" t="s">
        <v>13</v>
      </c>
      <c r="E9" s="9">
        <v>5</v>
      </c>
      <c r="F9" s="8">
        <v>330000</v>
      </c>
      <c r="G9" s="10">
        <f t="shared" si="0"/>
        <v>1650000</v>
      </c>
      <c r="H9" s="6" t="s">
        <v>12</v>
      </c>
      <c r="I9" s="7" t="s">
        <v>10</v>
      </c>
    </row>
    <row r="10" spans="1:9" ht="180" x14ac:dyDescent="0.25">
      <c r="A10" s="3">
        <v>5</v>
      </c>
      <c r="B10" s="18" t="s">
        <v>24</v>
      </c>
      <c r="C10" s="21" t="s">
        <v>25</v>
      </c>
      <c r="D10" s="22" t="s">
        <v>13</v>
      </c>
      <c r="E10" s="9">
        <v>7</v>
      </c>
      <c r="F10" s="8">
        <v>1648000</v>
      </c>
      <c r="G10" s="10">
        <f t="shared" si="0"/>
        <v>11536000</v>
      </c>
      <c r="H10" s="6" t="s">
        <v>12</v>
      </c>
      <c r="I10" s="7" t="s">
        <v>10</v>
      </c>
    </row>
    <row r="11" spans="1:9" ht="60" x14ac:dyDescent="0.25">
      <c r="A11" s="3">
        <v>6</v>
      </c>
      <c r="B11" s="23" t="s">
        <v>26</v>
      </c>
      <c r="C11" s="24" t="s">
        <v>27</v>
      </c>
      <c r="D11" s="25" t="s">
        <v>13</v>
      </c>
      <c r="E11" s="9">
        <v>10</v>
      </c>
      <c r="F11" s="8">
        <v>26200</v>
      </c>
      <c r="G11" s="10">
        <f t="shared" si="0"/>
        <v>262000</v>
      </c>
      <c r="H11" s="6" t="s">
        <v>12</v>
      </c>
      <c r="I11" s="7" t="s">
        <v>10</v>
      </c>
    </row>
    <row r="12" spans="1:9" ht="60" x14ac:dyDescent="0.25">
      <c r="A12" s="3">
        <v>7</v>
      </c>
      <c r="B12" s="26" t="s">
        <v>28</v>
      </c>
      <c r="C12" s="16" t="s">
        <v>29</v>
      </c>
      <c r="D12" s="22" t="s">
        <v>13</v>
      </c>
      <c r="E12" s="9">
        <v>10</v>
      </c>
      <c r="F12" s="8">
        <v>50500</v>
      </c>
      <c r="G12" s="10">
        <f t="shared" si="0"/>
        <v>505000</v>
      </c>
      <c r="H12" s="6" t="s">
        <v>12</v>
      </c>
      <c r="I12" s="7" t="s">
        <v>10</v>
      </c>
    </row>
    <row r="13" spans="1:9" ht="60" x14ac:dyDescent="0.25">
      <c r="A13" s="3">
        <v>8</v>
      </c>
      <c r="B13" s="23" t="s">
        <v>30</v>
      </c>
      <c r="C13" s="24" t="s">
        <v>31</v>
      </c>
      <c r="D13" s="25" t="s">
        <v>13</v>
      </c>
      <c r="E13" s="9">
        <v>6</v>
      </c>
      <c r="F13" s="8">
        <v>43000</v>
      </c>
      <c r="G13" s="10">
        <f t="shared" si="0"/>
        <v>258000</v>
      </c>
      <c r="H13" s="6" t="s">
        <v>12</v>
      </c>
      <c r="I13" s="7" t="s">
        <v>10</v>
      </c>
    </row>
    <row r="14" spans="1:9" ht="60" x14ac:dyDescent="0.25">
      <c r="A14" s="3">
        <v>9</v>
      </c>
      <c r="B14" s="24" t="s">
        <v>32</v>
      </c>
      <c r="C14" s="24" t="s">
        <v>33</v>
      </c>
      <c r="D14" s="25" t="s">
        <v>13</v>
      </c>
      <c r="E14" s="9">
        <v>60</v>
      </c>
      <c r="F14" s="8">
        <v>61000</v>
      </c>
      <c r="G14" s="10">
        <f t="shared" si="0"/>
        <v>3660000</v>
      </c>
      <c r="H14" s="6" t="s">
        <v>12</v>
      </c>
      <c r="I14" s="7" t="s">
        <v>10</v>
      </c>
    </row>
    <row r="15" spans="1:9" ht="60" x14ac:dyDescent="0.25">
      <c r="A15" s="3">
        <v>10</v>
      </c>
      <c r="B15" s="23" t="s">
        <v>34</v>
      </c>
      <c r="C15" s="24" t="s">
        <v>35</v>
      </c>
      <c r="D15" s="25" t="s">
        <v>13</v>
      </c>
      <c r="E15" s="9">
        <v>2</v>
      </c>
      <c r="F15" s="8">
        <v>49000</v>
      </c>
      <c r="G15" s="10">
        <f t="shared" si="0"/>
        <v>98000</v>
      </c>
      <c r="H15" s="6" t="s">
        <v>12</v>
      </c>
      <c r="I15" s="7" t="s">
        <v>10</v>
      </c>
    </row>
    <row r="16" spans="1:9" ht="60" x14ac:dyDescent="0.25">
      <c r="A16" s="3">
        <v>11</v>
      </c>
      <c r="B16" s="23" t="s">
        <v>36</v>
      </c>
      <c r="C16" s="24" t="s">
        <v>37</v>
      </c>
      <c r="D16" s="25" t="s">
        <v>13</v>
      </c>
      <c r="E16" s="9">
        <v>2</v>
      </c>
      <c r="F16" s="8">
        <v>56000</v>
      </c>
      <c r="G16" s="10">
        <f t="shared" si="0"/>
        <v>112000</v>
      </c>
      <c r="H16" s="6" t="s">
        <v>12</v>
      </c>
      <c r="I16" s="7" t="s">
        <v>10</v>
      </c>
    </row>
    <row r="17" spans="1:9" ht="360" x14ac:dyDescent="0.25">
      <c r="A17" s="3">
        <v>12</v>
      </c>
      <c r="B17" s="23" t="s">
        <v>38</v>
      </c>
      <c r="C17" s="24" t="s">
        <v>39</v>
      </c>
      <c r="D17" s="25" t="s">
        <v>14</v>
      </c>
      <c r="E17" s="9">
        <v>200</v>
      </c>
      <c r="F17" s="8">
        <v>17000</v>
      </c>
      <c r="G17" s="10">
        <f t="shared" si="0"/>
        <v>3400000</v>
      </c>
      <c r="H17" s="6" t="s">
        <v>12</v>
      </c>
      <c r="I17" s="7" t="s">
        <v>10</v>
      </c>
    </row>
    <row r="18" spans="1:9" ht="180" x14ac:dyDescent="0.25">
      <c r="A18" s="3">
        <v>13</v>
      </c>
      <c r="B18" s="18" t="s">
        <v>40</v>
      </c>
      <c r="C18" s="19" t="s">
        <v>41</v>
      </c>
      <c r="D18" s="17" t="s">
        <v>42</v>
      </c>
      <c r="E18" s="9">
        <v>700</v>
      </c>
      <c r="F18" s="8">
        <v>2820</v>
      </c>
      <c r="G18" s="10">
        <f t="shared" si="0"/>
        <v>1974000</v>
      </c>
      <c r="H18" s="6" t="s">
        <v>12</v>
      </c>
      <c r="I18" s="7" t="s">
        <v>10</v>
      </c>
    </row>
    <row r="19" spans="1:9" ht="75" x14ac:dyDescent="0.25">
      <c r="A19" s="3">
        <v>14</v>
      </c>
      <c r="B19" s="23" t="s">
        <v>43</v>
      </c>
      <c r="C19" s="24" t="s">
        <v>44</v>
      </c>
      <c r="D19" s="25" t="s">
        <v>13</v>
      </c>
      <c r="E19" s="9">
        <v>50</v>
      </c>
      <c r="F19" s="8">
        <v>12000</v>
      </c>
      <c r="G19" s="10">
        <f t="shared" si="0"/>
        <v>600000</v>
      </c>
      <c r="H19" s="6" t="s">
        <v>12</v>
      </c>
      <c r="I19" s="7" t="s">
        <v>10</v>
      </c>
    </row>
    <row r="20" spans="1:9" ht="60" x14ac:dyDescent="0.25">
      <c r="A20" s="3">
        <v>15</v>
      </c>
      <c r="B20" s="15" t="s">
        <v>45</v>
      </c>
      <c r="C20" s="16" t="s">
        <v>46</v>
      </c>
      <c r="D20" s="20" t="s">
        <v>15</v>
      </c>
      <c r="E20" s="9">
        <v>100</v>
      </c>
      <c r="F20" s="8">
        <v>29000</v>
      </c>
      <c r="G20" s="10">
        <f t="shared" si="0"/>
        <v>2900000</v>
      </c>
      <c r="H20" s="6" t="s">
        <v>12</v>
      </c>
      <c r="I20" s="7" t="s">
        <v>10</v>
      </c>
    </row>
    <row r="21" spans="1:9" ht="150" x14ac:dyDescent="0.25">
      <c r="A21" s="3">
        <v>16</v>
      </c>
      <c r="B21" s="15" t="s">
        <v>47</v>
      </c>
      <c r="C21" s="16" t="s">
        <v>48</v>
      </c>
      <c r="D21" s="20" t="s">
        <v>15</v>
      </c>
      <c r="E21" s="9">
        <v>5</v>
      </c>
      <c r="F21" s="8">
        <v>62000</v>
      </c>
      <c r="G21" s="10">
        <f t="shared" si="0"/>
        <v>310000</v>
      </c>
      <c r="H21" s="6" t="s">
        <v>12</v>
      </c>
      <c r="I21" s="7" t="s">
        <v>10</v>
      </c>
    </row>
    <row r="22" spans="1:9" ht="140.25" customHeight="1" x14ac:dyDescent="0.25">
      <c r="A22" s="3">
        <v>17</v>
      </c>
      <c r="B22" s="26" t="s">
        <v>49</v>
      </c>
      <c r="C22" s="28" t="s">
        <v>72</v>
      </c>
      <c r="D22" s="20" t="s">
        <v>15</v>
      </c>
      <c r="E22" s="9">
        <v>5</v>
      </c>
      <c r="F22" s="8">
        <v>78000</v>
      </c>
      <c r="G22" s="10">
        <f t="shared" si="0"/>
        <v>390000</v>
      </c>
      <c r="H22" s="6" t="s">
        <v>12</v>
      </c>
      <c r="I22" s="7" t="s">
        <v>10</v>
      </c>
    </row>
    <row r="23" spans="1:9" ht="201" customHeight="1" x14ac:dyDescent="0.25">
      <c r="A23" s="3">
        <v>18</v>
      </c>
      <c r="B23" s="29" t="s">
        <v>50</v>
      </c>
      <c r="C23" s="16" t="s">
        <v>73</v>
      </c>
      <c r="D23" s="20" t="s">
        <v>15</v>
      </c>
      <c r="E23" s="9">
        <v>15</v>
      </c>
      <c r="F23" s="8">
        <v>42000</v>
      </c>
      <c r="G23" s="10">
        <f t="shared" si="0"/>
        <v>630000</v>
      </c>
      <c r="H23" s="6" t="s">
        <v>12</v>
      </c>
      <c r="I23" s="7" t="s">
        <v>10</v>
      </c>
    </row>
    <row r="24" spans="1:9" ht="90" x14ac:dyDescent="0.25">
      <c r="A24" s="3">
        <v>19</v>
      </c>
      <c r="B24" s="29" t="s">
        <v>51</v>
      </c>
      <c r="C24" s="28" t="s">
        <v>52</v>
      </c>
      <c r="D24" s="20" t="s">
        <v>15</v>
      </c>
      <c r="E24" s="9">
        <v>15</v>
      </c>
      <c r="F24" s="8">
        <v>71000</v>
      </c>
      <c r="G24" s="10">
        <f t="shared" si="0"/>
        <v>1065000</v>
      </c>
      <c r="H24" s="6" t="s">
        <v>12</v>
      </c>
      <c r="I24" s="7" t="s">
        <v>10</v>
      </c>
    </row>
    <row r="25" spans="1:9" ht="105" x14ac:dyDescent="0.25">
      <c r="A25" s="3">
        <v>20</v>
      </c>
      <c r="B25" s="24" t="s">
        <v>53</v>
      </c>
      <c r="C25" s="24" t="s">
        <v>54</v>
      </c>
      <c r="D25" s="25" t="s">
        <v>15</v>
      </c>
      <c r="E25" s="9">
        <v>100</v>
      </c>
      <c r="F25" s="8">
        <v>22500</v>
      </c>
      <c r="G25" s="10">
        <f t="shared" si="0"/>
        <v>2250000</v>
      </c>
      <c r="H25" s="6" t="s">
        <v>12</v>
      </c>
      <c r="I25" s="7" t="s">
        <v>10</v>
      </c>
    </row>
    <row r="26" spans="1:9" ht="60" x14ac:dyDescent="0.25">
      <c r="A26" s="3">
        <v>21</v>
      </c>
      <c r="B26" s="23" t="s">
        <v>55</v>
      </c>
      <c r="C26" s="24" t="s">
        <v>55</v>
      </c>
      <c r="D26" s="25" t="s">
        <v>13</v>
      </c>
      <c r="E26" s="9">
        <v>40</v>
      </c>
      <c r="F26" s="8">
        <v>167482</v>
      </c>
      <c r="G26" s="10">
        <f t="shared" si="0"/>
        <v>6699280</v>
      </c>
      <c r="H26" s="6" t="s">
        <v>12</v>
      </c>
      <c r="I26" s="7" t="s">
        <v>10</v>
      </c>
    </row>
    <row r="27" spans="1:9" ht="60" x14ac:dyDescent="0.25">
      <c r="A27" s="3">
        <v>22</v>
      </c>
      <c r="B27" s="15" t="s">
        <v>56</v>
      </c>
      <c r="C27" s="16" t="s">
        <v>57</v>
      </c>
      <c r="D27" s="22" t="s">
        <v>58</v>
      </c>
      <c r="E27" s="9">
        <v>500</v>
      </c>
      <c r="F27" s="8">
        <v>9000</v>
      </c>
      <c r="G27" s="10">
        <f t="shared" si="0"/>
        <v>4500000</v>
      </c>
      <c r="H27" s="6" t="s">
        <v>12</v>
      </c>
      <c r="I27" s="7" t="s">
        <v>10</v>
      </c>
    </row>
    <row r="28" spans="1:9" ht="56.25" customHeight="1" x14ac:dyDescent="0.25">
      <c r="A28" s="3">
        <v>23</v>
      </c>
      <c r="B28" s="15" t="s">
        <v>59</v>
      </c>
      <c r="C28" s="16" t="s">
        <v>60</v>
      </c>
      <c r="D28" s="22" t="s">
        <v>58</v>
      </c>
      <c r="E28" s="9">
        <v>500</v>
      </c>
      <c r="F28" s="8">
        <v>9000</v>
      </c>
      <c r="G28" s="10">
        <f t="shared" si="0"/>
        <v>4500000</v>
      </c>
      <c r="H28" s="6" t="s">
        <v>12</v>
      </c>
      <c r="I28" s="7" t="s">
        <v>10</v>
      </c>
    </row>
    <row r="29" spans="1:9" ht="60" x14ac:dyDescent="0.25">
      <c r="A29" s="3">
        <v>24</v>
      </c>
      <c r="B29" s="30" t="s">
        <v>61</v>
      </c>
      <c r="C29" s="27" t="s">
        <v>62</v>
      </c>
      <c r="D29" s="22" t="s">
        <v>58</v>
      </c>
      <c r="E29" s="9">
        <v>220</v>
      </c>
      <c r="F29" s="8">
        <v>9000</v>
      </c>
      <c r="G29" s="10">
        <f t="shared" si="0"/>
        <v>1980000</v>
      </c>
      <c r="H29" s="6" t="s">
        <v>12</v>
      </c>
      <c r="I29" s="7" t="s">
        <v>10</v>
      </c>
    </row>
    <row r="30" spans="1:9" ht="60" x14ac:dyDescent="0.25">
      <c r="A30" s="3">
        <v>25</v>
      </c>
      <c r="B30" s="15" t="s">
        <v>63</v>
      </c>
      <c r="C30" s="16" t="s">
        <v>64</v>
      </c>
      <c r="D30" s="22" t="s">
        <v>58</v>
      </c>
      <c r="E30" s="9">
        <v>100</v>
      </c>
      <c r="F30" s="8">
        <v>5810.69</v>
      </c>
      <c r="G30" s="10">
        <f t="shared" si="0"/>
        <v>581069</v>
      </c>
      <c r="H30" s="6" t="s">
        <v>12</v>
      </c>
      <c r="I30" s="7" t="s">
        <v>10</v>
      </c>
    </row>
    <row r="31" spans="1:9" ht="60" x14ac:dyDescent="0.25">
      <c r="A31" s="3">
        <v>26</v>
      </c>
      <c r="B31" s="23" t="s">
        <v>65</v>
      </c>
      <c r="C31" s="24" t="s">
        <v>66</v>
      </c>
      <c r="D31" s="25" t="s">
        <v>42</v>
      </c>
      <c r="E31" s="9">
        <v>1300</v>
      </c>
      <c r="F31" s="8">
        <v>1750</v>
      </c>
      <c r="G31" s="10">
        <f t="shared" ref="G31:G35" si="1">E31*F31</f>
        <v>2275000</v>
      </c>
      <c r="H31" s="6" t="s">
        <v>12</v>
      </c>
      <c r="I31" s="7" t="s">
        <v>10</v>
      </c>
    </row>
    <row r="32" spans="1:9" ht="60" x14ac:dyDescent="0.25">
      <c r="A32" s="3">
        <v>27</v>
      </c>
      <c r="B32" s="23" t="s">
        <v>67</v>
      </c>
      <c r="C32" s="24" t="s">
        <v>67</v>
      </c>
      <c r="D32" s="25" t="s">
        <v>13</v>
      </c>
      <c r="E32" s="9">
        <v>4</v>
      </c>
      <c r="F32" s="8">
        <v>14696.69</v>
      </c>
      <c r="G32" s="10">
        <f t="shared" si="1"/>
        <v>58786.76</v>
      </c>
      <c r="H32" s="6" t="s">
        <v>12</v>
      </c>
      <c r="I32" s="7" t="s">
        <v>10</v>
      </c>
    </row>
    <row r="33" spans="1:9" ht="60" x14ac:dyDescent="0.25">
      <c r="A33" s="3">
        <v>28</v>
      </c>
      <c r="B33" s="23" t="s">
        <v>68</v>
      </c>
      <c r="C33" s="24" t="s">
        <v>68</v>
      </c>
      <c r="D33" s="25" t="s">
        <v>13</v>
      </c>
      <c r="E33" s="9">
        <v>4</v>
      </c>
      <c r="F33" s="8">
        <v>12099.36</v>
      </c>
      <c r="G33" s="10">
        <f t="shared" si="1"/>
        <v>48397.440000000002</v>
      </c>
      <c r="H33" s="6" t="s">
        <v>12</v>
      </c>
      <c r="I33" s="7" t="s">
        <v>10</v>
      </c>
    </row>
    <row r="34" spans="1:9" ht="60" x14ac:dyDescent="0.25">
      <c r="A34" s="3">
        <v>29</v>
      </c>
      <c r="B34" s="23" t="s">
        <v>69</v>
      </c>
      <c r="C34" s="24" t="s">
        <v>69</v>
      </c>
      <c r="D34" s="25" t="s">
        <v>13</v>
      </c>
      <c r="E34" s="9">
        <v>4</v>
      </c>
      <c r="F34" s="8">
        <v>13709.92</v>
      </c>
      <c r="G34" s="10">
        <f t="shared" si="1"/>
        <v>54839.68</v>
      </c>
      <c r="H34" s="6" t="s">
        <v>12</v>
      </c>
      <c r="I34" s="7" t="s">
        <v>10</v>
      </c>
    </row>
    <row r="35" spans="1:9" ht="60" x14ac:dyDescent="0.25">
      <c r="A35" s="3">
        <v>30</v>
      </c>
      <c r="B35" s="23" t="s">
        <v>70</v>
      </c>
      <c r="C35" s="24" t="s">
        <v>70</v>
      </c>
      <c r="D35" s="25" t="s">
        <v>13</v>
      </c>
      <c r="E35" s="9">
        <v>4</v>
      </c>
      <c r="F35" s="8">
        <v>12602.24</v>
      </c>
      <c r="G35" s="10">
        <f t="shared" si="1"/>
        <v>50408.959999999999</v>
      </c>
      <c r="H35" s="6" t="s">
        <v>12</v>
      </c>
      <c r="I35" s="7" t="s">
        <v>10</v>
      </c>
    </row>
    <row r="36" spans="1:9" x14ac:dyDescent="0.25">
      <c r="A36" s="3"/>
      <c r="B36" s="33" t="s">
        <v>11</v>
      </c>
      <c r="C36" s="34"/>
      <c r="D36" s="11"/>
      <c r="E36" s="12"/>
      <c r="F36" s="13"/>
      <c r="G36" s="14">
        <f>SUM(G6:G35)</f>
        <v>81102641.840000004</v>
      </c>
      <c r="H36" s="6"/>
      <c r="I36" s="7"/>
    </row>
  </sheetData>
  <mergeCells count="3">
    <mergeCell ref="A4:I4"/>
    <mergeCell ref="H1:I2"/>
    <mergeCell ref="B36:C36"/>
  </mergeCells>
  <phoneticPr fontId="8" type="noConversion"/>
  <conditionalFormatting sqref="B12">
    <cfRule type="duplicateValues" dxfId="8" priority="15"/>
  </conditionalFormatting>
  <conditionalFormatting sqref="B18">
    <cfRule type="duplicateValues" dxfId="7" priority="10"/>
  </conditionalFormatting>
  <conditionalFormatting sqref="B20">
    <cfRule type="duplicateValues" dxfId="6" priority="13"/>
  </conditionalFormatting>
  <conditionalFormatting sqref="B21:B23">
    <cfRule type="duplicateValues" dxfId="5" priority="19"/>
  </conditionalFormatting>
  <conditionalFormatting sqref="B27">
    <cfRule type="duplicateValues" dxfId="4" priority="4"/>
  </conditionalFormatting>
  <conditionalFormatting sqref="B28">
    <cfRule type="duplicateValues" dxfId="3" priority="5"/>
  </conditionalFormatting>
  <conditionalFormatting sqref="B29">
    <cfRule type="duplicateValues" dxfId="2" priority="3"/>
  </conditionalFormatting>
  <conditionalFormatting sqref="B30">
    <cfRule type="duplicateValues" dxfId="1" priority="8"/>
  </conditionalFormatting>
  <conditionalFormatting sqref="B6:B9">
    <cfRule type="duplicateValues" dxfId="0" priority="22"/>
  </conditionalFormatting>
  <pageMargins left="0.70866141732283472" right="0.70866141732283472" top="0.35433070866141736" bottom="0.35433070866141736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Курмангалиев Дастан Дамекович</cp:lastModifiedBy>
  <cp:lastPrinted>2024-12-12T03:09:59Z</cp:lastPrinted>
  <dcterms:created xsi:type="dcterms:W3CDTF">2019-09-03T05:19:58Z</dcterms:created>
  <dcterms:modified xsi:type="dcterms:W3CDTF">2025-01-09T12:13:05Z</dcterms:modified>
</cp:coreProperties>
</file>