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5\Приказ № 110\Тендер\Объявление № 4\"/>
    </mc:Choice>
  </mc:AlternateContent>
  <xr:revisionPtr revIDLastSave="0" documentId="13_ncr:1_{B2FE62B5-58BB-4E7C-9FCA-1F08437B8B1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РЕЕСТР!$A$1:$I$85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G84" i="1"/>
  <c r="G54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66" i="1"/>
  <c r="G67" i="1"/>
  <c r="G68" i="1"/>
  <c r="G58" i="1"/>
  <c r="G59" i="1"/>
  <c r="G60" i="1"/>
  <c r="G61" i="1"/>
  <c r="G62" i="1"/>
  <c r="G63" i="1"/>
  <c r="G64" i="1"/>
  <c r="G65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5" i="1"/>
  <c r="G56" i="1"/>
  <c r="G57" i="1"/>
  <c r="G39" i="1"/>
  <c r="G6" i="1"/>
  <c r="G85" i="1" s="1"/>
  <c r="G38" i="1"/>
  <c r="G33" i="1"/>
  <c r="G34" i="1"/>
  <c r="G35" i="1"/>
  <c r="G36" i="1"/>
  <c r="G37" i="1"/>
  <c r="G31" i="1"/>
  <c r="G32" i="1"/>
  <c r="G26" i="1"/>
  <c r="G27" i="1"/>
  <c r="G28" i="1"/>
  <c r="G29" i="1"/>
  <c r="G30" i="1"/>
  <c r="G25" i="1"/>
  <c r="G23" i="1"/>
  <c r="G24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7" i="1"/>
</calcChain>
</file>

<file path=xl/sharedStrings.xml><?xml version="1.0" encoding="utf-8"?>
<sst xmlns="http://schemas.openxmlformats.org/spreadsheetml/2006/main" count="407" uniqueCount="170">
  <si>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</si>
  <si>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</si>
  <si>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</si>
  <si>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</si>
  <si>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</si>
  <si>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</si>
  <si>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</si>
  <si>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</si>
  <si>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</si>
  <si>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</si>
  <si>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</si>
  <si>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ИТОГО</t>
  </si>
  <si>
    <t>с 1 января 2025 года по 31 декабря 2025 года по заявке Заказчика в течение 5 (пяти)  рабочих дней</t>
  </si>
  <si>
    <t>шт</t>
  </si>
  <si>
    <t>комп</t>
  </si>
  <si>
    <t>наб</t>
  </si>
  <si>
    <t>уп</t>
  </si>
  <si>
    <t>Абсорбер-картридж гемоперфузионный одноразовый при аутоимммунных заболеваниях</t>
  </si>
  <si>
    <t>Гемоабсорбер для экстракорпорального удаления медиаторов воспаления. Показания: ревматоидный артрит, чувствительная пурпура, псориаз, пузырчатка, тяжелая лек.аллергия</t>
  </si>
  <si>
    <t>Абсорбер-картридж гемоперфузионный одноразовый при гипербилирубинемии</t>
  </si>
  <si>
    <t>Применяется для экстракорпорального удаления билирубина. Показания: Гипербилирубинемия / повышение уровня желчных кислот в крови. Абсорбер представляет собой цилиндрический картридж из поликарбоната, содержащий в себе абсорбирующие элементы на основе сополимеров стирола и дивинилбензола, Максимальная вместимость (мл) 330±3, объем (мл) 160±5, адсорбирующее вещество - сополимер стирол-дивинилбензола, паровая стерилизация, размер 280×105×108 мм , вес 0.9 кг, материал корпуса поликарбонат. Может использоваться с любым оборудованием, предполагающим экстракорпоральное кровообращение. Время использование на пациенте не менее 2 и не более 6 часов. В комплект входит адаптер для подключения.</t>
  </si>
  <si>
    <t>Абсорбер-картридж гемоперфузионный одноразовый при печеночной энцефалопатии</t>
  </si>
  <si>
    <t>Применяется для экстракорпорального удаления билирубина. Показания: Печеночная энцефалопатия / лекарственное повреждение печени / гипербилирубинемия. Абсорбер представляет собой цилиндрический картридж из поликарбоната, содержащий в себе абсорбирующие элементы на основе сополимеров стирола и дивинилбензола, Максимальная вместимость (мл) 330±3, объем (мл) 185±5, адсорбирующее вещество - сополимер стирол-дивинилбензола, лучевая стерилизация, размер 280×105×108 мм, вес 0.9 кг, материал корпуса поликарбонат. Может использоваться с любым оборудованием, предполагающим экстракорпоральное кровообращение. Время использования на пациенте не менее 2 и не более 6 часов. В комплект входит адаптер для подключения.</t>
  </si>
  <si>
    <t>Абсорбер-картридж гемоперфузионный одноразовый при сепсисе</t>
  </si>
  <si>
    <t xml:space="preserve">Гемоабсорбер для экстракорпорального удаления медиаторов воспаления. 
Показания: сепсис, септический шок, системный воспалительный ответ, ОРДС. 
Абсорбер представляет собой цилиндрический картридж из поликарбоната, содержащий в себе абсорбирующие элементы на основе сополимеров стирола и дивинилбензола. 
Максимальная вместительность абсорбера 330+/-3 мл, объем (мл) 185±5. Размер 290х105х105 мм, вес 0,9 кг, материал корпуса поликарбонат. Может использоваться с любым оборудованием предполагающим экстракорпоральное кровообращение. Время использования на пациенте не менее 2 и не более 6 часов.  В комплект входит адаптер для подключения.
</t>
  </si>
  <si>
    <t>Адсорбер - фракционатор плазмы</t>
  </si>
  <si>
    <t>Для проведения процедуры селективного плазмообмена - для лечения сепсиса, печеночной недостаточности.</t>
  </si>
  <si>
    <t>Адсорбер 300 мл</t>
  </si>
  <si>
    <t xml:space="preserve">Непирогенное, стерильное одноразовое устройство, предназначенное для удаления цитокинов. Содержит адсорбирующий полимер гранулы, которые адсорбируют цитокины и/или свободные билирубины и/или миоглобины, когда кровь проходит через устройство. Максимальное время обработки на устройстве: 24 часа. Максимальная скорость кровотока: 700 мл / мин. Минимальная скорость кровотока: 100 мл / мин. Рекомендуемая скорость кровотока: 150-700 мл / мин. Является одноразовым устройством и не должен использоваться повторно. Температурный режим хранения/использования в диапазоне 1 - 40ºC. Предназначен для использования со стандартными, коммерчески доступными линиями крови, совместимыми с использованной насосной системой. Может использоваться с экстракорпоральными насосами для крови, например прерывистый гемодиализ, непрерывная заместительная почечная терапия (CRRT), сердечно-легочное шунтирование (CPB) и оборудование для экстракорпоральной мембранной оксигенации (ЭКМО), где используются гемофильтры/диализаторы. Максимальный объём заполнения 150 мл. Характеристики производительности Сопротивление потоку (HCT 32 ± 3% при 37 ± 1 ° C) Qb ≤ 700 мл / мин: 140 мм рт. Qb ≤ 500 мл / мин: 90 мм рт. Qb ≤ 200 мл / мин: 30 мм рт. Предел максимального давления: 760 мм рт. Жидкость для хранения: изотонический солевой раствор. Жидкость для заполнения: изотонический солевой раствор. Стерилизация: гамма-облучение. Материалы для контакта с кровью/Материал адсорбента: сшитый дивинилбензол/поливинилпирролидона. Корпус: поликарбонат. Уплотнительные кольца: силикон. Экран: полиэстер / полипропилен. </t>
  </si>
  <si>
    <t>Адсорбер: набор для заполнения адсорбера</t>
  </si>
  <si>
    <t xml:space="preserve">Набор для заполнения абсорбера цитокинов. комплектация: 1xDIN ЛОК - ЛуерЛок, роликовый зажим, 1 x DINЛОК - ЛуерЛок с зажимом, 1x мешок для утилизации, 2 литра, 1x Адаптер ЛуерЛок - шип, 1x адаптер DINЛок - ЛуерЛок женский, 1x DINЛок - DINЛок с портом </t>
  </si>
  <si>
    <t>Адсорбер для экстракорпоральной очистки крови</t>
  </si>
  <si>
    <t xml:space="preserve">Липополисахаридный адсорбер предназначен для лечения эндотоксемии у пациентов с подозреваемым или подтвержденным грамм отрицательным сепсисом или септическим шоком. Корпус- поликарбонат. Торцевые элементы- поликарбонат. Матрица- пористые пластины- полиэтилен. Основные элементы:пептид ( 100% синтетический). Коннекторы: диализные коннекторы. Вход/выход: тип наконечника Мэир- Люэра. Температура хранения: +5и С +30С.  Длина 135 мм, вес-52 мм, вес нетто в граммах -260 г.   </t>
  </si>
  <si>
    <t>Адаптер титановый</t>
  </si>
  <si>
    <t>Титановый адаптер для катетера для перитонеального диализа.</t>
  </si>
  <si>
    <t>Бикарбонат натрия для гемодиализа 650 г</t>
  </si>
  <si>
    <t>Бикарбонат натрия для гемодиализа, однократного применения, порошок в пакете 650гр, Дозировка BIBAG 650 г в коробке 10 пакетиков по 650 г</t>
  </si>
  <si>
    <t>пак</t>
  </si>
  <si>
    <t>Бикорбонат натрия для гемодиализа в картриджах, для однократного применения, 650 г</t>
  </si>
  <si>
    <t xml:space="preserve">Основной концентрат для гемодиализа в картриджах, однократного применения 650 г. Представляет собой пластиковый патрон с гидрокарбонатом натрия  - как альтернатива жидкому бикарбонатному концентрату 8,4%. </t>
  </si>
  <si>
    <t>картр</t>
  </si>
  <si>
    <t>Гемосорбент для пациентов с тяжелыми  нарушениями  липидного метаболизма</t>
  </si>
  <si>
    <t>Гемосорбент для пациентов с тяжелыми  нарушениями  липидного  метаболизма. Содержание гемосорбента:
55 ±15 мл</t>
  </si>
  <si>
    <t>Диализатор капиллярный класса FX 50, 60, 80</t>
  </si>
  <si>
    <t>Диализатор низкопоточный для гемодиализа площадью 1,6 м2, стерильный, однократного применения</t>
  </si>
  <si>
    <t xml:space="preserve">Полые волокнистые  диализаторы с 
полисульфоновой мембраной.  Эффективная  площадь  поверхности мембран: 
1,6м2. Объем заполнения кровью: 100 мл; 120 
мл. 
Материал мембраны: альфа-полисульфон Pro. Стерилизация: гаммаизлучением (безкислородная). В комплекте с A/V системой с артериальной ловушкой. </t>
  </si>
  <si>
    <t>Диализатор высокопоточный для гемофильтрации  площадью 1,6 м2 , стерильный, однократного применения</t>
  </si>
  <si>
    <t>Диализатор капиллярный  высокопоточный  для гемофильтрации  площадью 1,8 м2, стерильный, однократного применения</t>
  </si>
  <si>
    <t xml:space="preserve">Диализатор площадью 1,8 м2 с диализными мембранами из полусульфона, A/V системой с артериальной ловушкой. </t>
  </si>
  <si>
    <t>Диализатор низкопоточный для гемодиализа   площадью 1,8 м2, однократного применения,стерильный</t>
  </si>
  <si>
    <t xml:space="preserve">В комплекте гемодиализаторы, A/V система и артериальная ловушка. </t>
  </si>
  <si>
    <t>Диализатор высокопоточный  для гемофильтрации площадью 1,9 м2, стерильный, однократного применения</t>
  </si>
  <si>
    <t xml:space="preserve">Полые волокнистые  диализаторы с 
полисульфоновой мембраной.  Эффективная  площадь  поверхности мембран: 
1,9м2. Объем заполнения кровью: 100 мл; 120 
мл. 
Материал мембраны: альфа-полисульфон Pro. Стерилизация: гаммаизлучением (безкислородная). В комплекте с A/V системой с артериальной ловушкой. </t>
  </si>
  <si>
    <t>Диализатор низкопоточный для гемофильтрации площадью 1,9 м2, стерильный, однократного применения</t>
  </si>
  <si>
    <t>Зажим выходного канала</t>
  </si>
  <si>
    <t>Зажим пластиковый, выходного канала.</t>
  </si>
  <si>
    <t xml:space="preserve">Катетер для перитонеального диализа 31 см  </t>
  </si>
  <si>
    <t>Катетер для перитонеального диализа, дренаж из мягкого силикона со множественными отверстиями,  31см.</t>
  </si>
  <si>
    <t>Катетер для перитонеального диализа 32</t>
  </si>
  <si>
    <t>Катетер перитонеальный 32 см, педиатрический с 2-мя манжетами, в комплекте с переходной трубкой повышенной прочности для перитонеального диализа</t>
  </si>
  <si>
    <t>Катетер для перитонеального диализа, 42 см</t>
  </si>
  <si>
    <t>Катетер для перитонеального диализа, дренаж из мягкого силикона со множественными отверстиями, 42 см.</t>
  </si>
  <si>
    <t>Катетер для перитонеального диализа 42, с 2-мя манжетами</t>
  </si>
  <si>
    <t>Катетер перитонеальный 42 см, педиатрический с 2-мя манжетами, в комплекте с переходной трубкой повышенной прочности для перитонеального диализа</t>
  </si>
  <si>
    <t>Катетер для перитонеального диализа 62 см</t>
  </si>
  <si>
    <t>Катетер для перитонеального диализа, дренаж из мягкого силикона со множественными отверстиями 62 см.</t>
  </si>
  <si>
    <t>Катетер перитонеальный 63 см, педиатрический с 2-мя манжетами</t>
  </si>
  <si>
    <t>Катетер перитонеальный 63 см, педиатрический с 2-мя манжетами, в комплекте с переходной трубкой повышенной прочности для перитонеального диализа</t>
  </si>
  <si>
    <t>Колпачок отсоединяемый</t>
  </si>
  <si>
    <t>Дезинфекционный отсоединяемый колпачок содержащий раствор повидон-йода</t>
  </si>
  <si>
    <t>Комплект циклера дренажный</t>
  </si>
  <si>
    <t>Для автоматизированного перитонеального диализа стерильный пластиковый контейнер (мешок), объемом 15 л.</t>
  </si>
  <si>
    <t>Комплект магистралей</t>
  </si>
  <si>
    <t>Комплект магистралей с многоходовой кассетой (детский) для проведения автоматизированного перитонеального диализа</t>
  </si>
  <si>
    <t>Комплект расходных материалов для сбора плазмы</t>
  </si>
  <si>
    <t>Комплект расходных материалов для сбора плазмы. Для использования Аппаратом автоматического донорского плазмафереза. 1) Центрифужный колокол высокой сепарации объемом 275мл. 2) Контейнер для сбора плазмы 1000мл, со встроенными линией со спайк-коннектром подключения физиологического раствора и коннектором для подключения к центрифужному колоколу. 3) Магистраль для сбора плазмы длиной 234 см со встроенными коннектором для подключения к центрифужному колоколу, разъемом Луера для подключения иглы и линией антикоагулянта со спайк-коннектором и капельной камерой. 4) Раствор цитрата натрия 4% (соотношение 1:16) представляет собой стерильный, апирогенный, прозрачный бесцветный раствор антикоагулянта в мешке из ПВХ, покрытом защитной полипропиленовой плёнкой . Продукт представлен в мешке объемом 250 мл. раствора с портом для пластикового шипа. Химический состав изделия: Каждый литр продукта содержит: Цитрат натрия 40,0 г; Воду для инъекций — до 1000 мл.</t>
  </si>
  <si>
    <t>Кровопроводящие магистрали для гемодиализа /гемо(диа)фильтрации</t>
  </si>
  <si>
    <t>Кровопроводящие  магистрали  для гемодиализа/ гемо(диа)фильтрации. Оснащены конусом и  люэровским наконечником,  обеспечивающими  безопасное соединение с гемодиализаторами, устройствами сосудистого доступа и перфузионными магистралями.</t>
  </si>
  <si>
    <t>Концентрированный кислотный раствор для гемодиализа, 10 литров</t>
  </si>
  <si>
    <t>Концентрированный кислотный раствор для гемодиализа, 10 литров. Содержание ионов диализирующего раствора:
натрий - 138 ммоль/л
калий -   1  ммоль/л
кальций – 1,25 ммоль/л
магний – 0,5 ммоль/л
хлориды – 107,5 ммоль/л
уксус – 3 ммоль/л
карбонат – 32 ммоль/л
вода  очищенная до 1 л.
Осм.- 283 ммоль/л.</t>
  </si>
  <si>
    <t>кан</t>
  </si>
  <si>
    <t xml:space="preserve">Кислотный концентрат сухой для гемодиализа </t>
  </si>
  <si>
    <t>Предназначен для приготовления диализного раствора при проведении гемодиализа. (AF60SG / AF61SG-1уп, AF01-3уп, XN103-1уп, глюкоза-1уп). Состав: Na-138,00 ммоль/л; Са-1,50 ммоль/л; Cl-106,00ммоль/л /107 ммоль/л CH3COO-6,0 ммоль/л; K- 2,00ммоль/л / 3 моль/л; Mg-0,50ммоль/л; HCO3-32,0 ммоль/л; глюкоза-1,00 г/л</t>
  </si>
  <si>
    <t>Набор для проведения каскадной плазмофильтрации с магистралями</t>
  </si>
  <si>
    <t>Набор для проведения каскадной плазмофильтрации на аппарат Spectra Optia, состав: 1. Магистраль для проведения каскадного плазмофереза. 2. Магистраль для подачи плазмы</t>
  </si>
  <si>
    <t>Набор для гемофильтрации</t>
  </si>
  <si>
    <t>Набор магистралей для гемофильтрации к аппарату Diapact CRRT</t>
  </si>
  <si>
    <t xml:space="preserve">Набор для заместительной почечной терапии KIT  2 </t>
  </si>
  <si>
    <t xml:space="preserve">Гемофильтр площадь поверхности мембраны, м2от 1,4 до 1,5 Материал мембраны полисульфон Объем заполнения не более 105 мл,  материал магистралей и материал коннекторов ПВХ, АБС, ПЭ Диаметр памп-сегмента Объем заполнения 6,4 мм мл ЭО
Система магистралей (артериальная, венозная, фильтрата) Совместимость с аппаратом  MULTIFILTRATE
</t>
  </si>
  <si>
    <t xml:space="preserve">Набор для заместительной почечной терапии KIT 4 </t>
  </si>
  <si>
    <t xml:space="preserve">Гемофильтр- Площадь поверхности мембраны, м2от 1,4 до 1,5 Объем заполненияне более 105 мл материал мембраны полисульфон  Магистрали материал магистралей ПВХ материал коннекторов поликарбонат, ПВХ, АБС, ПЭ, Диаметр памп-сегмента Объем заполнения 6,4 мм
147-159 мл ЭО Система магистралей (артериальная, венозная, фильтрата) Совместимость с аппаратом  MULTIFILTRATE
</t>
  </si>
  <si>
    <t xml:space="preserve">Набор для заместительной почечной терапии KIT 8 </t>
  </si>
  <si>
    <t xml:space="preserve">Гемофильтр: Материал корпуса: поликарбонат; материал мембраны: ; толщина стенки: 35 мкм; внутренний диаметр: 220 мкм; эффективная поверхность: 1,8 м2;  макс. поток крови: 20% от эффективного потока крови материал коннекторов и  других компонентов: поликарбонат, ПВХ, АБС, ПЭ, ПА; диаметр памп-сегмента: 6,4 мм; объем заполнения: 147-159 мл; стерилизация: ЭО.Системы магистралей:
Материал магистралей/линий: ПВХ; материал коннекторов и  других компонентов: поликарбонат, ПВХ, АБС, ПЭ, ПА; диаметр памп-сегмента: 6,4 мм; объем заполнения: 147-159 мл;
</t>
  </si>
  <si>
    <t>Набор для заместительной почечной терапии KIT  9</t>
  </si>
  <si>
    <t>Гемофильтр Площадь поверхности мембраны, м2от 1,8 до 1,9 матеиал мембраныполисульфон. Объем заполненияне более 135 мл. Система магистралей (артериальная, венозная, фильтрата) Совместимость с аппаратом  MULTIFILTRATE</t>
  </si>
  <si>
    <t>Набор для гемодиафильтрации и плазмообмена</t>
  </si>
  <si>
    <t>Набор для проведения процедур на аппарате OMNI:
1) Медленная продолжительная
ультрафильтрация (SCUF);
2) Непрерывная вено-венозная
гемофильтрация (CVVH);
3) Непрерывный вено-венозный
гемодиализ (CVVHD);
4) Непрерывная вено-венозная
гемодиафильтрация (CVVHDF).
5) Лечебное замещение плазмы
(TPE);
Комплектация:
гемофильтр/плазмофильтр,
комплект магистралей,
дренажный мешок.</t>
  </si>
  <si>
    <t>Набор для гемодиализа</t>
  </si>
  <si>
    <t>Набор стерильный для гемодиализа. Состав: Салфетка впитывающая (фибрелла) 7,5х 7,5см (4сл) – 5 шт, Салфетка хирургическая влагонепроницаемая впитывающая 50х70см – 1 шт, Тампон круглый (фибрелла) (размер со сливу) 5 шт, Фиксирующая полоска 3х15см 3 шт. Емкость для антисептика -1шт. Пинцет анатомический нос дельфина̎ 126 мм – 1 шт, Перчатки неопудренные текстурированные - 1 пара, Для процедуры отключения: В состав комплекта входит: Салфетка впитывающая (фибрелла) 7,5х 7,5см (4сл) – 2 шт. Тампон круглый (фибрелла) (размер со сливу) - 2шт. Емкость для антисептика – 1 шт. Перчатки неопудренные текстурированные – 1 пара.</t>
  </si>
  <si>
    <t xml:space="preserve">Набор для катетеризации центральных вен 2-х просветный,  для проведения гемодиализа (высокопоточный) 12 Fr </t>
  </si>
  <si>
    <t>Двухканальный центральный венозный катетер, V- игла G18  1,3x70- 73мм,   проводник 0.89мм х 50см  изгибоустойчивый;     катетер G11/11/   12 Fr, диаметр 4.0мм,  длина 20см, рентгеноконтрастный из полиуретана с мягким кончиком, шприц 5мл с резьбовым соединением, расширитель, скальпель,соединительный ЭКГ-кабель.передвижной фиксирующий зажим. Скорость потока D/P= 190/190 мл/мин.</t>
  </si>
  <si>
    <t>Материал мембраны геликсон, материал корпуса полипропилен, материал заливки полиуретан, Коэффицент ультрафильтрации мл/ч мм.рт.ст.- 27, 38, 58; Обьем заполнения 53мл/74 мл/ 95мл. Площадь фильтрующей поверхности – 1,0 м2;  эффективная поверхность (М2): 1,0м2/1,4м2/1,8м2.  комплекте с кровопроводящими магистралями. Размеры диализаторов и магистралей по заявке заказчика.</t>
  </si>
  <si>
    <t>Набор для катетеризации 2-х просветный  центральный венозный для гемодиализа 6,5; 7 Fr</t>
  </si>
  <si>
    <t>Высокопоточные педиатрические катетеры 6,5; 7 Fr, двухпросветные для проведения краткосрочного сосудистого доступа. В комплекте: катетер, игла -интродъюссер 18G, J-образный проводник, расширитель, 2 х инъекционный колпачок. Размеры по заявке заказчика.</t>
  </si>
  <si>
    <t>Набор для катетеризации центральных вен 2-х просветный для гемодиализа</t>
  </si>
  <si>
    <t>Состав: катетер, проводник 0,035 дюйм*60, 68 см с прямым и j-образным кончиком, колпачки, игла 18Ga*6,35см, шприц 5мл, тканевый расширитель шаговый. Катетер с мягким атравматичным кончиком, зажимами линии соединения, прокалываемыми колпачками, удлинительные линии с изгибом/прямые. Материал катетера - рентгенконтрастный полиуретан, диаметр 8, 9, 12 ,14 Fr, размеры по заявке заказчика. Возможность поставки катетера с антибактериальным покрытием хлоргексидина и сульфадиазина серебра.</t>
  </si>
  <si>
    <t>Набор для проведения плазмофереза на аппарате цитоплазмофереза</t>
  </si>
  <si>
    <t>Набор для проведения плазмофереза на аппарате цитоплазмофереза MCS+. В наборе: магистраль дя сбора плазмы; центрифужный колокол; контейнер (мешок) для сбора плазмы, адаптированый к восполнению физиологическим раствором; раствор цитрата натрия 4% 250мл; фистульная игла 16G</t>
  </si>
  <si>
    <t>Набор для катетеризации центральных вен 2-х просветный,  для проведения гемодиализа  11 Fr</t>
  </si>
  <si>
    <t>Высокопоточные катетеры 11F, двухпросветные для проведения краткосрочного сосудистого доступа. В комплекте: катетер, игла -интродъюссер 18G, J-образный проводник, расширитель, 2 х инъекционный колпачок.</t>
  </si>
  <si>
    <t>Набор для катетеризации центральный вен (перманентный для гемодиализа)  10 Fr</t>
  </si>
  <si>
    <t>Катетер двухпросветный, центральный, венозный, диализный, перманентный, ретроградного тунеллирования, c расщепленным окончанием. Материал катетера - полиуретан. Длина –24, 28,32, 36, 55 см; Диаметр - 10 Fr. Размер просветов 10 х 10 Ga.Состав набора: катетер, проводник 0,038 дюйм Х 100 см с прямым и j-образным кончиком. Игла пункционная 18Gaх6,35см; Разрывной интродьюсер 16 Fr; Тканевые расширители 12 Fr и 14 Fr; Расширитель туннельного хода; Инъекционные колпачки; Зажим катетера; Сменный блок с портами; колпачок и втулка для крепления и герметизации коннектора просветов; Фиксирующая прозрачная наклейка 10 х 12 см; Скальпель №11.</t>
  </si>
  <si>
    <t>Набор для катетеризации центральный вен (перманентный для гемодиализа) 15Fr</t>
  </si>
  <si>
    <t>Постоянный катетер ретроградного туннелизирования для хронического гемодиализа . Состав набора: полиуретановый двухпросветный катетер с расщепленным окончанием, размер 15Fr, длина 24, 28, 32, 36, 52 см. Игла пункционная 18 Ga, длина 3,81 см. Проводник 0,038 х 100 см. Внешний порт съемный, при необходимости подлежит замене. Размер катетера по заявке Заказчика</t>
  </si>
  <si>
    <t>Набор для продолжительной замещающей почечной терапии Вес пациента: более 8 кг</t>
  </si>
  <si>
    <t xml:space="preserve">Набор предназначен для использования в вено-венозной терапии: 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8 кг
Площадь поверхности мембраны гемофильтра - 0,2 м².
Объем заполнения крови гемофильтра -17 мл.
Общий объем заполнения крови набора -60 мл.
Внутренний диаметр кровопроводящей магистрали -2,5 мм.
Материалы: Полиарилэфирсульфон, пвх, без применения латекса.
</t>
  </si>
  <si>
    <t>Набор для продолжительной замещающей почечной терапии Вес пациента: более 9 кг</t>
  </si>
  <si>
    <t xml:space="preserve">НабНабор предназначен для использования в терапии - (Продолжительная заместительная почечная терапия) с острой почечной недостаточностью и / или перегрузкой жидкостью
-  (Терапевтическая плазмаобменная терапия)  
Вес пациента: более 9 кг
Площадь поверхности мембраны гемофильтра - 0,15 м².
Объем заполнения крови гемофильтра -23 мл.
Общий объем заполнения крови набора -71 мл.
Материалы: Полипропилен, пвх, без применения латекса.
</t>
  </si>
  <si>
    <t>Набор для продолжительной замещающей почечной терапии  (Вес пациента: более 11 кг)</t>
  </si>
  <si>
    <t xml:space="preserve">Набор предназначен для использования в вено-венозной терапии: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11 кг
Площадь поверхности мембраны гемофильтра - 0,6 м².
Объем заполнения крови гемофильтра -44 мл.
Общий объем заполнения крови набора - 93 мл.
Материалы:  Мембрана AN69ST, ПВХ, Без латекса.
</t>
  </si>
  <si>
    <t xml:space="preserve"> Набор для продолжительной замещающей почечной терапии  Вес пациента: более 30 кг</t>
  </si>
  <si>
    <t xml:space="preserve">Набор предназначен для использования в вено-венозной терапии: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30 кг
Площадь поверхности мембраны гемофильтра - 1,0 м².
Объем заполнения крови гемофильтра -69 мл.
Общий объем заполнения крови набора - 152 мл.
Материалы:  Мембрана AN69ST, ПВХ, Без латекса.
</t>
  </si>
  <si>
    <t>Набор для продолжительной замещающей почечной терапии Вес пациента: более 30 кг</t>
  </si>
  <si>
    <t xml:space="preserve">Набор предназначен для использования в терапии -(Продолжительная заместительная почечная терапия) с острой почечной недостаточностью и / или перегрузкой жидкостью
- (Терапевтическая плазмаобменная терапия)  
Вес пациента: более 30 кг
Площадь поверхности мембраны гемофильтра - 0,35 м².
Объем заполнения крови гемофильтра -41 мл.
Общий объем заполнения крови набора -125 мл.
Материалы: Полипропилен, пвх, без применения латекса.
</t>
  </si>
  <si>
    <t xml:space="preserve"> Набор для продолжительной замещающей почечной терапии (сепсис). Вес пациента более 30кг</t>
  </si>
  <si>
    <t xml:space="preserve">Набор предназначен для использования в сепсис терапии (Продолжительная заместительная почечная терапия с трехслойной мембраной PEI (polyethyleneimine) для одновременного удаление эндотоксина, удаления цитокинов и удаление жидкого уремического токсина, в вено-венозной терапии: (Медленная продолжительная ультрафильтрация), (Продолжительная вено-венозная гемофильтрация),  (продолжительный артериовенозный гемодиализ),  (Продолжительная вено-венозная гемодиафильтрация)
Вес пациента: более 30 кг
Площадь поверхности мембраны гемофильтра - 1,5 м².
Общий объем заполнения крови набора -189 мл.
Материалы: мембрана покрытая полиэтиленимином (PEI) и гепарином, пвх, без применения латекса.
</t>
  </si>
  <si>
    <t>Плазмофильтр для проведения терапевтического плазмообмена/плазмосорбции 0,5 м2</t>
  </si>
  <si>
    <t xml:space="preserve">Мембранный плазмофильтр для проведения терапевтического плазмообмена/плазмосорбции.Отделяет плазму от клеточных компонентов.Мембрана произведена из полиэтерсульфона.Эффективная площадь поверхности мембраны 0,5 м2. 
</t>
  </si>
  <si>
    <t>Система для лейкафереза,  для аппарата «Spectra Optia»</t>
  </si>
  <si>
    <t>Система для плазмафереза, для аппарата «Spectra Optia»</t>
  </si>
  <si>
    <t>Сепаратор компонентов плазмы мембранного типа каскадной плазмофильтрации, вариант исполнения ЕС -20W</t>
  </si>
  <si>
    <t>Раствор для гемофильтрации 5 л</t>
  </si>
  <si>
    <t>Na 140 ммоль/л; К 4 ммоль/л; Са 1,5 ммоль/л; Mg 0.50 ммол/л;Cl 110.00 ммоль/л; лактат38.00 ммоль/л; глюкоза5.5 ммоль/</t>
  </si>
  <si>
    <t>конт</t>
  </si>
  <si>
    <t>Раствор для гемофильтрации (калий 0, 2, 4 Ммоль/л, 5л</t>
  </si>
  <si>
    <t>Предназначен для проведения операции гемофильтрации на аппарате Diapact пациентам с ХПН и ОПН</t>
  </si>
  <si>
    <t>Раствор бикарбонатный стерильный 5000 мл</t>
  </si>
  <si>
    <t>Оптимально адаптирован для лечения больных с острым нарушением почек. Ионный состав готового к употреблению раствора: Состав на 1000 мл:  2 ммоль калия: натрия хлорид 6,136г; калия хлорид 0,1491г; натрия гидрокарбонат 2,940г; кальция хлорида дигидрат 0,2205г; магния хлорида гексагидрат 0,1017; глюкозы моногидрат 1,100г (в пересчете на безводную) (1,000г): вода для инъекций до 1000 мл. Для коррекции рН используют хлористоводородную кислоту 25% углерода диоксид, содержит натрия дигидрофосфата дигидрат. Обьем 5 л.</t>
  </si>
  <si>
    <t>Раствор антикоагулянта, 5 л</t>
  </si>
  <si>
    <t xml:space="preserve">Прозрачный, стерильный раствор антикоагулянта, предназначенный для проведения регионарной цитратной антикоагуляции в экстракорпоральном контуре во время продленной почечной заместительной терапии. Не содержит бактериостатических или антимикробных агентов. Раствор упакован в ПВХ пакет для растворов с pH &gt; 7
Объём раствора – 5000 мл
Состав готового к использованию раствора:
Цитрат: 18 ммоль/л
Лимонная кислота: 2 ммоль/л
Натрий (Na+): 140 ммоль/л
Хлорид (Cl ): 86 ммоль/л
Теоретическая осмолярность:  244 мОсмоль/л
</t>
  </si>
  <si>
    <t>Раствор цитратный 4% 2000 мл</t>
  </si>
  <si>
    <t>Состав: Na 404,6 ммоль/л; цитрат 136,4 ммоль/л. Раствор для афереза и экстракорпорального очищения крови 2000 мл</t>
  </si>
  <si>
    <t>Раствор для перитонеального диализа 1,36%  2000 мл</t>
  </si>
  <si>
    <t>раствор для перитонеального диализа с глюкозой 1,36% 2000 мл</t>
  </si>
  <si>
    <t>Раствор для перитонеального диализа  2,27%  2000 мл</t>
  </si>
  <si>
    <t>раствор для перитонеального диализа с глюкозой 2,27% 2000 мл</t>
  </si>
  <si>
    <t>Раствор для перитонеального диализа 3,36% 5000мл</t>
  </si>
  <si>
    <t>раствор для ПД с низким содержанием кальция  3,86 %, глюкозы - 5000 мл</t>
  </si>
  <si>
    <t>Раствор для дезинфекции и декальцификации гемодиализных аппаратов, 10 л</t>
  </si>
  <si>
    <t>Средство для дезинфекции и декальцификации гемодиализных аппаратов - лимонная кислота 50%, 10 л</t>
  </si>
  <si>
    <t>Раствор концентрированный кислотный для гемодиализа, 5 литров</t>
  </si>
  <si>
    <t>Состав: К - 2 мм/л; Na - 140 мм/л; Са - 1.5мм/л; Mg - 0.5мм/л; Cl - 111мм/л; CH3COO - 3.0мм/л; HCO3 - 32.0мм/л; Osm - 290.0мм/л; Glucose - 0 мм/л.</t>
  </si>
  <si>
    <t>Трубка кровопроводящая для ГДФ-онлайн</t>
  </si>
  <si>
    <t>Трубка кровопроводящая для ГДФ-онлайн. Цветовая кодировка компонентов, On-Off зажимы, инъекционный порт  с большим протектором пальца, все инжекторные входы не содержат  латекса,   стерилизация - гамма.</t>
  </si>
  <si>
    <t>Трубка для перитонеального диализа</t>
  </si>
  <si>
    <t>Трубка для перитонеального диализа переходная повышенной прочности для перитонеального диализа</t>
  </si>
  <si>
    <t>Фильтр картридж, 1 микрон</t>
  </si>
  <si>
    <t>Фильтр картридж, 10 микрон</t>
  </si>
  <si>
    <t>Фильтр картридж, 5 микрон</t>
  </si>
  <si>
    <t>Фильтр картридж, 50 микрон</t>
  </si>
  <si>
    <t>Фистульные иглы, артериальные</t>
  </si>
  <si>
    <t>Фистульные иглы, артериальные размером 17GA-R25</t>
  </si>
  <si>
    <t>Фистульные иглы, венозные</t>
  </si>
  <si>
    <t>17G: размер иглы—17G (1,5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</t>
  </si>
  <si>
    <t>Фильтр диализной жидкости</t>
  </si>
  <si>
    <t>Фильтр диализной жидкости для аппаратов "Искусственная почка".</t>
  </si>
  <si>
    <t>Приложение 1</t>
  </si>
  <si>
    <t>Смарт-карта на 20 000 тестов</t>
  </si>
  <si>
    <t>Набор для катетеризации центральных вен 2-х просветный,  для гемодиализа педиатрический 8; 9 Fr</t>
  </si>
  <si>
    <t>Катетер c мягким атравматичным кончиком (из полиуретана более мягкого по шкале твердости, чем тело катетера), зажимами линий соединения, колпачками, удлинительные линии загнутые  изгибаемые либо прямые  Материал катетера -  рентгенконтрастный полиуретан.  Длина - 10см,13см; Диаметр - 8; 9 Fr. Состав набора: катетер, проводник с прямым и j-образным кончиком. Прокалываемые прозрачные колпачки. Игла 18Gaх6,35см;  шприц 5 мл; Тканевой расширитель шаговый. Размер по заявке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</si>
</sst>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1" fillId="0" borderId="0"/>
    <xf numFmtId="0" fontId="13" fillId="0" borderId="0"/>
    <xf numFmtId="0" fontId="11" fillId="0" borderId="0"/>
  </cellStyleXfs>
  <cellXfs count="46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6" fontId="5" fillId="0" borderId="1" xfId="1" applyFont="1" applyFill="1" applyBorder="1" applyAlignment="1">
      <alignment horizontal="center" vertical="center" wrapText="1"/>
    </xf>
    <xf numFmtId="0" fontId="10" fillId="0" borderId="2" xfId="1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11" applyNumberFormat="1" applyFont="1" applyBorder="1" applyAlignment="1">
      <alignment horizontal="center" vertical="center" wrapText="1"/>
    </xf>
    <xf numFmtId="4" fontId="6" fillId="0" borderId="1" xfId="11" applyNumberFormat="1" applyFont="1" applyBorder="1" applyAlignment="1">
      <alignment vertical="center" wrapText="1"/>
    </xf>
    <xf numFmtId="4" fontId="6" fillId="0" borderId="1" xfId="11" applyNumberFormat="1" applyFont="1" applyBorder="1" applyAlignment="1">
      <alignment horizontal="left" vertical="center" wrapText="1"/>
    </xf>
    <xf numFmtId="4" fontId="6" fillId="0" borderId="1" xfId="9" applyNumberFormat="1" applyFont="1" applyBorder="1" applyAlignment="1">
      <alignment horizontal="center" vertical="center" wrapText="1"/>
    </xf>
    <xf numFmtId="0" fontId="6" fillId="0" borderId="1" xfId="12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0" applyFont="1" applyBorder="1" applyAlignment="1">
      <alignment vertic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1" xfId="1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left" vertical="center" wrapText="1"/>
    </xf>
    <xf numFmtId="4" fontId="6" fillId="0" borderId="1" xfId="7" applyNumberFormat="1" applyFont="1" applyBorder="1" applyAlignment="1">
      <alignment horizontal="center" vertical="center" wrapText="1"/>
    </xf>
    <xf numFmtId="4" fontId="6" fillId="0" borderId="1" xfId="13" applyNumberFormat="1" applyFont="1" applyBorder="1" applyAlignment="1">
      <alignment vertical="center" wrapText="1"/>
    </xf>
    <xf numFmtId="4" fontId="6" fillId="0" borderId="1" xfId="12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12" applyFont="1" applyBorder="1" applyAlignment="1">
      <alignment vertical="center" wrapText="1"/>
    </xf>
    <xf numFmtId="4" fontId="6" fillId="0" borderId="1" xfId="9" applyNumberFormat="1" applyFont="1" applyBorder="1" applyAlignment="1">
      <alignment horizontal="left" vertical="center" wrapText="1"/>
    </xf>
    <xf numFmtId="4" fontId="6" fillId="0" borderId="1" xfId="9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1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0" fillId="0" borderId="2" xfId="10" applyFont="1" applyBorder="1" applyAlignment="1">
      <alignment horizontal="left" vertical="center" wrapText="1"/>
    </xf>
    <xf numFmtId="0" fontId="10" fillId="0" borderId="3" xfId="10" applyFont="1" applyBorder="1" applyAlignment="1">
      <alignment horizontal="left" vertical="center" wrapText="1"/>
    </xf>
    <xf numFmtId="0" fontId="6" fillId="0" borderId="1" xfId="10" applyFont="1" applyFill="1" applyBorder="1" applyAlignment="1">
      <alignment vertical="center" wrapText="1"/>
    </xf>
    <xf numFmtId="0" fontId="6" fillId="0" borderId="1" xfId="10" applyFont="1" applyFill="1" applyBorder="1" applyAlignment="1">
      <alignment horizontal="left" vertical="center" wrapText="1"/>
    </xf>
    <xf numFmtId="0" fontId="6" fillId="0" borderId="1" xfId="10" applyFont="1" applyFill="1" applyBorder="1" applyAlignment="1">
      <alignment horizontal="center" vertical="center" wrapText="1"/>
    </xf>
  </cellXfs>
  <cellStyles count="14">
    <cellStyle name="Excel Built-in Normal 2" xfId="12" xr:uid="{67CB290C-6EAF-480C-AA9B-86A764A5A958}"/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 3 2" xfId="11" xr:uid="{2439C1C9-ABCE-4EC7-8F3E-A500FFDC3D7E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Обычный_Техспецификация новая" xfId="13" xr:uid="{BFD3055A-29B7-4F80-B659-5F184815B122}"/>
    <cellStyle name="Финансовый" xfId="1" builtinId="3"/>
    <cellStyle name="Финансовый 2" xfId="5" xr:uid="{00000000-0005-0000-0000-000009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5"/>
  <sheetViews>
    <sheetView tabSelected="1" view="pageBreakPreview" zoomScale="90" zoomScaleNormal="70" zoomScaleSheetLayoutView="90" workbookViewId="0">
      <pane ySplit="5" topLeftCell="A78" activePane="bottomLeft" state="frozen"/>
      <selection activeCell="B1" sqref="B1"/>
      <selection pane="bottomLeft" activeCell="H83" sqref="H83"/>
    </sheetView>
  </sheetViews>
  <sheetFormatPr defaultColWidth="21.5703125" defaultRowHeight="15.75" x14ac:dyDescent="0.25"/>
  <cols>
    <col min="1" max="1" width="8.140625" style="2" customWidth="1"/>
    <col min="2" max="2" width="45.28515625" style="2" customWidth="1"/>
    <col min="3" max="3" width="46.28515625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3.140625" style="2" customWidth="1"/>
    <col min="9" max="9" width="23.42578125" style="2" customWidth="1"/>
    <col min="10" max="16384" width="21.5703125" style="2"/>
  </cols>
  <sheetData>
    <row r="1" spans="1:9" ht="15.75" customHeight="1" x14ac:dyDescent="0.25">
      <c r="H1" s="40" t="s">
        <v>166</v>
      </c>
      <c r="I1" s="40"/>
    </row>
    <row r="2" spans="1:9" x14ac:dyDescent="0.25">
      <c r="H2" s="40"/>
      <c r="I2" s="40"/>
    </row>
    <row r="4" spans="1:9" x14ac:dyDescent="0.25">
      <c r="A4" s="39" t="s">
        <v>4</v>
      </c>
      <c r="B4" s="39"/>
      <c r="C4" s="39"/>
      <c r="D4" s="39"/>
      <c r="E4" s="39"/>
      <c r="F4" s="39"/>
      <c r="G4" s="39"/>
      <c r="H4" s="39"/>
      <c r="I4" s="39"/>
    </row>
    <row r="5" spans="1:9" ht="47.2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7</v>
      </c>
      <c r="F5" s="5" t="s">
        <v>8</v>
      </c>
      <c r="G5" s="5" t="s">
        <v>9</v>
      </c>
      <c r="H5" s="4" t="s">
        <v>5</v>
      </c>
      <c r="I5" s="4" t="s">
        <v>6</v>
      </c>
    </row>
    <row r="6" spans="1:9" ht="60" x14ac:dyDescent="0.25">
      <c r="A6" s="3">
        <v>1</v>
      </c>
      <c r="B6" s="15" t="s">
        <v>17</v>
      </c>
      <c r="C6" s="16" t="s">
        <v>18</v>
      </c>
      <c r="D6" s="17" t="s">
        <v>13</v>
      </c>
      <c r="E6" s="9">
        <v>10</v>
      </c>
      <c r="F6" s="8">
        <v>172094</v>
      </c>
      <c r="G6" s="10">
        <f>E6*F6</f>
        <v>1720940</v>
      </c>
      <c r="H6" s="6" t="s">
        <v>12</v>
      </c>
      <c r="I6" s="7" t="s">
        <v>10</v>
      </c>
    </row>
    <row r="7" spans="1:9" ht="270" x14ac:dyDescent="0.25">
      <c r="A7" s="3">
        <v>2</v>
      </c>
      <c r="B7" s="15" t="s">
        <v>19</v>
      </c>
      <c r="C7" s="16" t="s">
        <v>20</v>
      </c>
      <c r="D7" s="17" t="s">
        <v>13</v>
      </c>
      <c r="E7" s="9">
        <v>10</v>
      </c>
      <c r="F7" s="8">
        <v>424788</v>
      </c>
      <c r="G7" s="10">
        <f>E7*F7</f>
        <v>4247880</v>
      </c>
      <c r="H7" s="6" t="s">
        <v>12</v>
      </c>
      <c r="I7" s="7" t="s">
        <v>10</v>
      </c>
    </row>
    <row r="8" spans="1:9" ht="270" x14ac:dyDescent="0.25">
      <c r="A8" s="3">
        <v>3</v>
      </c>
      <c r="B8" s="15" t="s">
        <v>21</v>
      </c>
      <c r="C8" s="16" t="s">
        <v>22</v>
      </c>
      <c r="D8" s="17" t="s">
        <v>13</v>
      </c>
      <c r="E8" s="9">
        <v>50</v>
      </c>
      <c r="F8" s="8">
        <v>257051</v>
      </c>
      <c r="G8" s="10">
        <f t="shared" ref="G8:G73" si="0">E8*F8</f>
        <v>12852550</v>
      </c>
      <c r="H8" s="6" t="s">
        <v>12</v>
      </c>
      <c r="I8" s="7" t="s">
        <v>10</v>
      </c>
    </row>
    <row r="9" spans="1:9" ht="285" x14ac:dyDescent="0.25">
      <c r="A9" s="3">
        <v>4</v>
      </c>
      <c r="B9" s="15" t="s">
        <v>23</v>
      </c>
      <c r="C9" s="16" t="s">
        <v>24</v>
      </c>
      <c r="D9" s="17" t="s">
        <v>13</v>
      </c>
      <c r="E9" s="9">
        <v>70</v>
      </c>
      <c r="F9" s="8">
        <v>202591</v>
      </c>
      <c r="G9" s="10">
        <f t="shared" si="0"/>
        <v>14181370</v>
      </c>
      <c r="H9" s="6" t="s">
        <v>12</v>
      </c>
      <c r="I9" s="7" t="s">
        <v>10</v>
      </c>
    </row>
    <row r="10" spans="1:9" ht="60" x14ac:dyDescent="0.25">
      <c r="A10" s="3">
        <v>5</v>
      </c>
      <c r="B10" s="18" t="s">
        <v>25</v>
      </c>
      <c r="C10" s="19" t="s">
        <v>26</v>
      </c>
      <c r="D10" s="17" t="s">
        <v>13</v>
      </c>
      <c r="E10" s="9">
        <v>5</v>
      </c>
      <c r="F10" s="8">
        <v>330000</v>
      </c>
      <c r="G10" s="10">
        <f t="shared" si="0"/>
        <v>1650000</v>
      </c>
      <c r="H10" s="6" t="s">
        <v>12</v>
      </c>
      <c r="I10" s="7" t="s">
        <v>10</v>
      </c>
    </row>
    <row r="11" spans="1:9" ht="409.5" x14ac:dyDescent="0.25">
      <c r="A11" s="3">
        <v>6</v>
      </c>
      <c r="B11" s="15" t="s">
        <v>27</v>
      </c>
      <c r="C11" s="16" t="s">
        <v>28</v>
      </c>
      <c r="D11" s="20" t="s">
        <v>13</v>
      </c>
      <c r="E11" s="9">
        <v>40</v>
      </c>
      <c r="F11" s="8">
        <v>567150</v>
      </c>
      <c r="G11" s="10">
        <f t="shared" si="0"/>
        <v>22686000</v>
      </c>
      <c r="H11" s="6" t="s">
        <v>12</v>
      </c>
      <c r="I11" s="7" t="s">
        <v>10</v>
      </c>
    </row>
    <row r="12" spans="1:9" ht="105" x14ac:dyDescent="0.25">
      <c r="A12" s="3">
        <v>7</v>
      </c>
      <c r="B12" s="15" t="s">
        <v>29</v>
      </c>
      <c r="C12" s="16" t="s">
        <v>30</v>
      </c>
      <c r="D12" s="20" t="s">
        <v>13</v>
      </c>
      <c r="E12" s="9">
        <v>40</v>
      </c>
      <c r="F12" s="8">
        <v>20050</v>
      </c>
      <c r="G12" s="10">
        <f t="shared" si="0"/>
        <v>802000</v>
      </c>
      <c r="H12" s="6" t="s">
        <v>12</v>
      </c>
      <c r="I12" s="7" t="s">
        <v>10</v>
      </c>
    </row>
    <row r="13" spans="1:9" ht="180" x14ac:dyDescent="0.25">
      <c r="A13" s="3">
        <v>8</v>
      </c>
      <c r="B13" s="18" t="s">
        <v>31</v>
      </c>
      <c r="C13" s="21" t="s">
        <v>32</v>
      </c>
      <c r="D13" s="22" t="s">
        <v>13</v>
      </c>
      <c r="E13" s="9">
        <v>7</v>
      </c>
      <c r="F13" s="8">
        <v>1648000</v>
      </c>
      <c r="G13" s="10">
        <f t="shared" si="0"/>
        <v>11536000</v>
      </c>
      <c r="H13" s="6" t="s">
        <v>12</v>
      </c>
      <c r="I13" s="7" t="s">
        <v>10</v>
      </c>
    </row>
    <row r="14" spans="1:9" ht="60" x14ac:dyDescent="0.25">
      <c r="A14" s="3">
        <v>9</v>
      </c>
      <c r="B14" s="23" t="s">
        <v>33</v>
      </c>
      <c r="C14" s="24" t="s">
        <v>34</v>
      </c>
      <c r="D14" s="25" t="s">
        <v>13</v>
      </c>
      <c r="E14" s="9">
        <v>10</v>
      </c>
      <c r="F14" s="8">
        <v>26200</v>
      </c>
      <c r="G14" s="10">
        <f t="shared" si="0"/>
        <v>262000</v>
      </c>
      <c r="H14" s="6" t="s">
        <v>12</v>
      </c>
      <c r="I14" s="7" t="s">
        <v>10</v>
      </c>
    </row>
    <row r="15" spans="1:9" ht="60" x14ac:dyDescent="0.25">
      <c r="A15" s="3">
        <v>10</v>
      </c>
      <c r="B15" s="23" t="s">
        <v>35</v>
      </c>
      <c r="C15" s="24" t="s">
        <v>36</v>
      </c>
      <c r="D15" s="25" t="s">
        <v>37</v>
      </c>
      <c r="E15" s="9">
        <v>1300</v>
      </c>
      <c r="F15" s="8">
        <v>1324</v>
      </c>
      <c r="G15" s="10">
        <f t="shared" si="0"/>
        <v>1721200</v>
      </c>
      <c r="H15" s="6" t="s">
        <v>12</v>
      </c>
      <c r="I15" s="7" t="s">
        <v>10</v>
      </c>
    </row>
    <row r="16" spans="1:9" ht="75" x14ac:dyDescent="0.25">
      <c r="A16" s="3">
        <v>11</v>
      </c>
      <c r="B16" s="15" t="s">
        <v>38</v>
      </c>
      <c r="C16" s="16" t="s">
        <v>39</v>
      </c>
      <c r="D16" s="26" t="s">
        <v>40</v>
      </c>
      <c r="E16" s="9">
        <v>2000</v>
      </c>
      <c r="F16" s="8">
        <v>1200</v>
      </c>
      <c r="G16" s="10">
        <f t="shared" si="0"/>
        <v>2400000</v>
      </c>
      <c r="H16" s="6" t="s">
        <v>12</v>
      </c>
      <c r="I16" s="7" t="s">
        <v>10</v>
      </c>
    </row>
    <row r="17" spans="1:9" ht="60" x14ac:dyDescent="0.25">
      <c r="A17" s="3">
        <v>12</v>
      </c>
      <c r="B17" s="27" t="s">
        <v>41</v>
      </c>
      <c r="C17" s="16" t="s">
        <v>42</v>
      </c>
      <c r="D17" s="22" t="s">
        <v>13</v>
      </c>
      <c r="E17" s="9">
        <v>10</v>
      </c>
      <c r="F17" s="8">
        <v>50500</v>
      </c>
      <c r="G17" s="10">
        <f t="shared" si="0"/>
        <v>505000</v>
      </c>
      <c r="H17" s="6" t="s">
        <v>12</v>
      </c>
      <c r="I17" s="7" t="s">
        <v>10</v>
      </c>
    </row>
    <row r="18" spans="1:9" ht="150" x14ac:dyDescent="0.25">
      <c r="A18" s="3">
        <v>13</v>
      </c>
      <c r="B18" s="23" t="s">
        <v>43</v>
      </c>
      <c r="C18" s="24" t="s">
        <v>101</v>
      </c>
      <c r="D18" s="25" t="s">
        <v>13</v>
      </c>
      <c r="E18" s="9">
        <v>2000</v>
      </c>
      <c r="F18" s="8">
        <v>6500</v>
      </c>
      <c r="G18" s="10">
        <f t="shared" si="0"/>
        <v>13000000</v>
      </c>
      <c r="H18" s="6" t="s">
        <v>12</v>
      </c>
      <c r="I18" s="7" t="s">
        <v>10</v>
      </c>
    </row>
    <row r="19" spans="1:9" ht="135" x14ac:dyDescent="0.25">
      <c r="A19" s="3">
        <v>14</v>
      </c>
      <c r="B19" s="15" t="s">
        <v>44</v>
      </c>
      <c r="C19" s="28" t="s">
        <v>45</v>
      </c>
      <c r="D19" s="20" t="s">
        <v>14</v>
      </c>
      <c r="E19" s="9">
        <v>5</v>
      </c>
      <c r="F19" s="8">
        <v>4600</v>
      </c>
      <c r="G19" s="10">
        <f t="shared" si="0"/>
        <v>23000</v>
      </c>
      <c r="H19" s="6" t="s">
        <v>12</v>
      </c>
      <c r="I19" s="7" t="s">
        <v>10</v>
      </c>
    </row>
    <row r="20" spans="1:9" ht="135" x14ac:dyDescent="0.25">
      <c r="A20" s="3">
        <v>15</v>
      </c>
      <c r="B20" s="15" t="s">
        <v>46</v>
      </c>
      <c r="C20" s="28" t="s">
        <v>45</v>
      </c>
      <c r="D20" s="29" t="s">
        <v>14</v>
      </c>
      <c r="E20" s="9">
        <v>5</v>
      </c>
      <c r="F20" s="8">
        <v>5500</v>
      </c>
      <c r="G20" s="10">
        <f t="shared" si="0"/>
        <v>27500</v>
      </c>
      <c r="H20" s="6" t="s">
        <v>12</v>
      </c>
      <c r="I20" s="7" t="s">
        <v>10</v>
      </c>
    </row>
    <row r="21" spans="1:9" ht="60" x14ac:dyDescent="0.25">
      <c r="A21" s="3">
        <v>16</v>
      </c>
      <c r="B21" s="30" t="s">
        <v>47</v>
      </c>
      <c r="C21" s="31" t="s">
        <v>48</v>
      </c>
      <c r="D21" s="26" t="s">
        <v>14</v>
      </c>
      <c r="E21" s="9">
        <v>5</v>
      </c>
      <c r="F21" s="8">
        <v>5490</v>
      </c>
      <c r="G21" s="10">
        <f t="shared" si="0"/>
        <v>27450</v>
      </c>
      <c r="H21" s="6" t="s">
        <v>12</v>
      </c>
      <c r="I21" s="7" t="s">
        <v>10</v>
      </c>
    </row>
    <row r="22" spans="1:9" ht="60" x14ac:dyDescent="0.25">
      <c r="A22" s="3">
        <v>17</v>
      </c>
      <c r="B22" s="27" t="s">
        <v>49</v>
      </c>
      <c r="C22" s="32" t="s">
        <v>50</v>
      </c>
      <c r="D22" s="20" t="s">
        <v>14</v>
      </c>
      <c r="E22" s="9">
        <v>5</v>
      </c>
      <c r="F22" s="8">
        <v>4600</v>
      </c>
      <c r="G22" s="10">
        <f t="shared" si="0"/>
        <v>23000</v>
      </c>
      <c r="H22" s="6" t="s">
        <v>12</v>
      </c>
      <c r="I22" s="7" t="s">
        <v>10</v>
      </c>
    </row>
    <row r="23" spans="1:9" ht="135" x14ac:dyDescent="0.25">
      <c r="A23" s="3">
        <v>18</v>
      </c>
      <c r="B23" s="33" t="s">
        <v>51</v>
      </c>
      <c r="C23" s="21" t="s">
        <v>52</v>
      </c>
      <c r="D23" s="26" t="s">
        <v>14</v>
      </c>
      <c r="E23" s="9">
        <v>5</v>
      </c>
      <c r="F23" s="8">
        <v>5500</v>
      </c>
      <c r="G23" s="10">
        <f t="shared" si="0"/>
        <v>27500</v>
      </c>
      <c r="H23" s="6" t="s">
        <v>12</v>
      </c>
      <c r="I23" s="7" t="s">
        <v>10</v>
      </c>
    </row>
    <row r="24" spans="1:9" ht="135" x14ac:dyDescent="0.25">
      <c r="A24" s="3">
        <v>19</v>
      </c>
      <c r="B24" s="27" t="s">
        <v>53</v>
      </c>
      <c r="C24" s="32" t="s">
        <v>52</v>
      </c>
      <c r="D24" s="20" t="s">
        <v>14</v>
      </c>
      <c r="E24" s="9">
        <v>5</v>
      </c>
      <c r="F24" s="8">
        <v>4600</v>
      </c>
      <c r="G24" s="10">
        <f t="shared" si="0"/>
        <v>23000</v>
      </c>
      <c r="H24" s="6" t="s">
        <v>12</v>
      </c>
      <c r="I24" s="7" t="s">
        <v>10</v>
      </c>
    </row>
    <row r="25" spans="1:9" ht="68.25" customHeight="1" x14ac:dyDescent="0.25">
      <c r="A25" s="3">
        <v>20</v>
      </c>
      <c r="B25" s="23" t="s">
        <v>54</v>
      </c>
      <c r="C25" s="24" t="s">
        <v>55</v>
      </c>
      <c r="D25" s="25" t="s">
        <v>13</v>
      </c>
      <c r="E25" s="9">
        <v>252</v>
      </c>
      <c r="F25" s="8">
        <v>610</v>
      </c>
      <c r="G25" s="10">
        <f t="shared" si="0"/>
        <v>153720</v>
      </c>
      <c r="H25" s="6" t="s">
        <v>12</v>
      </c>
      <c r="I25" s="7" t="s">
        <v>10</v>
      </c>
    </row>
    <row r="26" spans="1:9" ht="60" x14ac:dyDescent="0.25">
      <c r="A26" s="3">
        <v>21</v>
      </c>
      <c r="B26" s="23" t="s">
        <v>56</v>
      </c>
      <c r="C26" s="24" t="s">
        <v>57</v>
      </c>
      <c r="D26" s="25" t="s">
        <v>13</v>
      </c>
      <c r="E26" s="9">
        <v>6</v>
      </c>
      <c r="F26" s="8">
        <v>43000</v>
      </c>
      <c r="G26" s="10">
        <f t="shared" si="0"/>
        <v>258000</v>
      </c>
      <c r="H26" s="6" t="s">
        <v>12</v>
      </c>
      <c r="I26" s="7" t="s">
        <v>10</v>
      </c>
    </row>
    <row r="27" spans="1:9" ht="60" x14ac:dyDescent="0.25">
      <c r="A27" s="3">
        <v>22</v>
      </c>
      <c r="B27" s="24" t="s">
        <v>58</v>
      </c>
      <c r="C27" s="24" t="s">
        <v>59</v>
      </c>
      <c r="D27" s="25" t="s">
        <v>13</v>
      </c>
      <c r="E27" s="9">
        <v>60</v>
      </c>
      <c r="F27" s="8">
        <v>61000</v>
      </c>
      <c r="G27" s="10">
        <f t="shared" si="0"/>
        <v>3660000</v>
      </c>
      <c r="H27" s="6" t="s">
        <v>12</v>
      </c>
      <c r="I27" s="7" t="s">
        <v>10</v>
      </c>
    </row>
    <row r="28" spans="1:9" ht="60" x14ac:dyDescent="0.25">
      <c r="A28" s="3">
        <v>23</v>
      </c>
      <c r="B28" s="23" t="s">
        <v>60</v>
      </c>
      <c r="C28" s="24" t="s">
        <v>61</v>
      </c>
      <c r="D28" s="25" t="s">
        <v>13</v>
      </c>
      <c r="E28" s="9">
        <v>2</v>
      </c>
      <c r="F28" s="8">
        <v>49000</v>
      </c>
      <c r="G28" s="10">
        <f t="shared" si="0"/>
        <v>98000</v>
      </c>
      <c r="H28" s="6" t="s">
        <v>12</v>
      </c>
      <c r="I28" s="7" t="s">
        <v>10</v>
      </c>
    </row>
    <row r="29" spans="1:9" ht="60" x14ac:dyDescent="0.25">
      <c r="A29" s="3">
        <v>24</v>
      </c>
      <c r="B29" s="24" t="s">
        <v>62</v>
      </c>
      <c r="C29" s="24" t="s">
        <v>63</v>
      </c>
      <c r="D29" s="25" t="s">
        <v>13</v>
      </c>
      <c r="E29" s="9">
        <v>50</v>
      </c>
      <c r="F29" s="8">
        <v>72000</v>
      </c>
      <c r="G29" s="10">
        <f t="shared" si="0"/>
        <v>3600000</v>
      </c>
      <c r="H29" s="6" t="s">
        <v>12</v>
      </c>
      <c r="I29" s="7" t="s">
        <v>10</v>
      </c>
    </row>
    <row r="30" spans="1:9" ht="60" x14ac:dyDescent="0.25">
      <c r="A30" s="3">
        <v>25</v>
      </c>
      <c r="B30" s="23" t="s">
        <v>64</v>
      </c>
      <c r="C30" s="24" t="s">
        <v>65</v>
      </c>
      <c r="D30" s="25" t="s">
        <v>13</v>
      </c>
      <c r="E30" s="9">
        <v>2</v>
      </c>
      <c r="F30" s="8">
        <v>56000</v>
      </c>
      <c r="G30" s="10">
        <f t="shared" si="0"/>
        <v>112000</v>
      </c>
      <c r="H30" s="6" t="s">
        <v>12</v>
      </c>
      <c r="I30" s="7" t="s">
        <v>10</v>
      </c>
    </row>
    <row r="31" spans="1:9" ht="60" x14ac:dyDescent="0.25">
      <c r="A31" s="3">
        <v>26</v>
      </c>
      <c r="B31" s="24" t="s">
        <v>66</v>
      </c>
      <c r="C31" s="24" t="s">
        <v>67</v>
      </c>
      <c r="D31" s="25" t="s">
        <v>13</v>
      </c>
      <c r="E31" s="9">
        <v>10</v>
      </c>
      <c r="F31" s="8">
        <v>87500</v>
      </c>
      <c r="G31" s="10">
        <f t="shared" si="0"/>
        <v>875000</v>
      </c>
      <c r="H31" s="6" t="s">
        <v>12</v>
      </c>
      <c r="I31" s="7" t="s">
        <v>10</v>
      </c>
    </row>
    <row r="32" spans="1:9" ht="60" x14ac:dyDescent="0.25">
      <c r="A32" s="3">
        <v>27</v>
      </c>
      <c r="B32" s="23" t="s">
        <v>68</v>
      </c>
      <c r="C32" s="24" t="s">
        <v>69</v>
      </c>
      <c r="D32" s="25" t="s">
        <v>13</v>
      </c>
      <c r="E32" s="9">
        <v>10000</v>
      </c>
      <c r="F32" s="8">
        <v>310</v>
      </c>
      <c r="G32" s="10">
        <f t="shared" si="0"/>
        <v>3100000</v>
      </c>
      <c r="H32" s="6" t="s">
        <v>12</v>
      </c>
      <c r="I32" s="7" t="s">
        <v>10</v>
      </c>
    </row>
    <row r="33" spans="1:9" ht="60" x14ac:dyDescent="0.25">
      <c r="A33" s="3">
        <v>28</v>
      </c>
      <c r="B33" s="23" t="s">
        <v>70</v>
      </c>
      <c r="C33" s="24" t="s">
        <v>71</v>
      </c>
      <c r="D33" s="25" t="s">
        <v>13</v>
      </c>
      <c r="E33" s="9">
        <v>210</v>
      </c>
      <c r="F33" s="8">
        <v>2950</v>
      </c>
      <c r="G33" s="10">
        <f t="shared" si="0"/>
        <v>619500</v>
      </c>
      <c r="H33" s="6" t="s">
        <v>12</v>
      </c>
      <c r="I33" s="7" t="s">
        <v>10</v>
      </c>
    </row>
    <row r="34" spans="1:9" ht="60" x14ac:dyDescent="0.25">
      <c r="A34" s="3">
        <v>29</v>
      </c>
      <c r="B34" s="23" t="s">
        <v>72</v>
      </c>
      <c r="C34" s="24" t="s">
        <v>73</v>
      </c>
      <c r="D34" s="25" t="s">
        <v>13</v>
      </c>
      <c r="E34" s="9">
        <v>150</v>
      </c>
      <c r="F34" s="8">
        <v>8860</v>
      </c>
      <c r="G34" s="10">
        <f t="shared" si="0"/>
        <v>1329000</v>
      </c>
      <c r="H34" s="6" t="s">
        <v>12</v>
      </c>
      <c r="I34" s="7" t="s">
        <v>10</v>
      </c>
    </row>
    <row r="35" spans="1:9" ht="360" x14ac:dyDescent="0.25">
      <c r="A35" s="3">
        <v>30</v>
      </c>
      <c r="B35" s="23" t="s">
        <v>74</v>
      </c>
      <c r="C35" s="24" t="s">
        <v>75</v>
      </c>
      <c r="D35" s="25" t="s">
        <v>14</v>
      </c>
      <c r="E35" s="9">
        <v>200</v>
      </c>
      <c r="F35" s="8">
        <v>17000</v>
      </c>
      <c r="G35" s="10">
        <f t="shared" si="0"/>
        <v>3400000</v>
      </c>
      <c r="H35" s="6" t="s">
        <v>12</v>
      </c>
      <c r="I35" s="7" t="s">
        <v>10</v>
      </c>
    </row>
    <row r="36" spans="1:9" ht="90" x14ac:dyDescent="0.25">
      <c r="A36" s="3">
        <v>31</v>
      </c>
      <c r="B36" s="15" t="s">
        <v>76</v>
      </c>
      <c r="C36" s="32" t="s">
        <v>77</v>
      </c>
      <c r="D36" s="20" t="s">
        <v>13</v>
      </c>
      <c r="E36" s="9">
        <v>200</v>
      </c>
      <c r="F36" s="8">
        <v>3600</v>
      </c>
      <c r="G36" s="10">
        <f t="shared" si="0"/>
        <v>720000</v>
      </c>
      <c r="H36" s="6" t="s">
        <v>12</v>
      </c>
      <c r="I36" s="7" t="s">
        <v>10</v>
      </c>
    </row>
    <row r="37" spans="1:9" ht="180" x14ac:dyDescent="0.25">
      <c r="A37" s="3">
        <v>32</v>
      </c>
      <c r="B37" s="18" t="s">
        <v>78</v>
      </c>
      <c r="C37" s="19" t="s">
        <v>79</v>
      </c>
      <c r="D37" s="17" t="s">
        <v>80</v>
      </c>
      <c r="E37" s="9">
        <v>700</v>
      </c>
      <c r="F37" s="8">
        <v>2820</v>
      </c>
      <c r="G37" s="10">
        <f t="shared" si="0"/>
        <v>1974000</v>
      </c>
      <c r="H37" s="6" t="s">
        <v>12</v>
      </c>
      <c r="I37" s="7" t="s">
        <v>10</v>
      </c>
    </row>
    <row r="38" spans="1:9" ht="120" x14ac:dyDescent="0.25">
      <c r="A38" s="3">
        <v>33</v>
      </c>
      <c r="B38" s="27" t="s">
        <v>81</v>
      </c>
      <c r="C38" s="16" t="s">
        <v>82</v>
      </c>
      <c r="D38" s="22" t="s">
        <v>16</v>
      </c>
      <c r="E38" s="9">
        <v>50</v>
      </c>
      <c r="F38" s="8">
        <v>20925</v>
      </c>
      <c r="G38" s="10">
        <f t="shared" si="0"/>
        <v>1046250</v>
      </c>
      <c r="H38" s="6" t="s">
        <v>12</v>
      </c>
      <c r="I38" s="7" t="s">
        <v>10</v>
      </c>
    </row>
    <row r="39" spans="1:9" ht="75" x14ac:dyDescent="0.25">
      <c r="A39" s="3">
        <v>34</v>
      </c>
      <c r="B39" s="23" t="s">
        <v>83</v>
      </c>
      <c r="C39" s="24" t="s">
        <v>84</v>
      </c>
      <c r="D39" s="25" t="s">
        <v>13</v>
      </c>
      <c r="E39" s="9">
        <v>50</v>
      </c>
      <c r="F39" s="8">
        <v>12000</v>
      </c>
      <c r="G39" s="10">
        <f t="shared" si="0"/>
        <v>600000</v>
      </c>
      <c r="H39" s="6" t="s">
        <v>12</v>
      </c>
      <c r="I39" s="7" t="s">
        <v>10</v>
      </c>
    </row>
    <row r="40" spans="1:9" ht="60" x14ac:dyDescent="0.25">
      <c r="A40" s="3">
        <v>35</v>
      </c>
      <c r="B40" s="15" t="s">
        <v>85</v>
      </c>
      <c r="C40" s="16" t="s">
        <v>86</v>
      </c>
      <c r="D40" s="20" t="s">
        <v>15</v>
      </c>
      <c r="E40" s="9">
        <v>100</v>
      </c>
      <c r="F40" s="8">
        <v>29000</v>
      </c>
      <c r="G40" s="10">
        <f t="shared" si="0"/>
        <v>2900000</v>
      </c>
      <c r="H40" s="6" t="s">
        <v>12</v>
      </c>
      <c r="I40" s="7" t="s">
        <v>10</v>
      </c>
    </row>
    <row r="41" spans="1:9" ht="150" x14ac:dyDescent="0.25">
      <c r="A41" s="3">
        <v>36</v>
      </c>
      <c r="B41" s="15" t="s">
        <v>87</v>
      </c>
      <c r="C41" s="16" t="s">
        <v>88</v>
      </c>
      <c r="D41" s="20" t="s">
        <v>15</v>
      </c>
      <c r="E41" s="9">
        <v>5</v>
      </c>
      <c r="F41" s="8">
        <v>62000</v>
      </c>
      <c r="G41" s="10">
        <f t="shared" si="0"/>
        <v>310000</v>
      </c>
      <c r="H41" s="6" t="s">
        <v>12</v>
      </c>
      <c r="I41" s="7" t="s">
        <v>10</v>
      </c>
    </row>
    <row r="42" spans="1:9" ht="165" x14ac:dyDescent="0.25">
      <c r="A42" s="3">
        <v>37</v>
      </c>
      <c r="B42" s="27" t="s">
        <v>89</v>
      </c>
      <c r="C42" s="34" t="s">
        <v>90</v>
      </c>
      <c r="D42" s="20" t="s">
        <v>15</v>
      </c>
      <c r="E42" s="9">
        <v>5</v>
      </c>
      <c r="F42" s="8">
        <v>78000</v>
      </c>
      <c r="G42" s="10">
        <f t="shared" si="0"/>
        <v>390000</v>
      </c>
      <c r="H42" s="6" t="s">
        <v>12</v>
      </c>
      <c r="I42" s="7" t="s">
        <v>10</v>
      </c>
    </row>
    <row r="43" spans="1:9" ht="240" x14ac:dyDescent="0.25">
      <c r="A43" s="3">
        <v>38</v>
      </c>
      <c r="B43" s="35" t="s">
        <v>91</v>
      </c>
      <c r="C43" s="16" t="s">
        <v>92</v>
      </c>
      <c r="D43" s="20" t="s">
        <v>15</v>
      </c>
      <c r="E43" s="9">
        <v>15</v>
      </c>
      <c r="F43" s="8">
        <v>42000</v>
      </c>
      <c r="G43" s="10">
        <f t="shared" si="0"/>
        <v>630000</v>
      </c>
      <c r="H43" s="6" t="s">
        <v>12</v>
      </c>
      <c r="I43" s="7" t="s">
        <v>10</v>
      </c>
    </row>
    <row r="44" spans="1:9" ht="90" x14ac:dyDescent="0.25">
      <c r="A44" s="3">
        <v>39</v>
      </c>
      <c r="B44" s="35" t="s">
        <v>93</v>
      </c>
      <c r="C44" s="34" t="s">
        <v>94</v>
      </c>
      <c r="D44" s="20" t="s">
        <v>15</v>
      </c>
      <c r="E44" s="9">
        <v>15</v>
      </c>
      <c r="F44" s="8">
        <v>71000</v>
      </c>
      <c r="G44" s="10">
        <f t="shared" si="0"/>
        <v>1065000</v>
      </c>
      <c r="H44" s="6" t="s">
        <v>12</v>
      </c>
      <c r="I44" s="7" t="s">
        <v>10</v>
      </c>
    </row>
    <row r="45" spans="1:9" ht="240" x14ac:dyDescent="0.25">
      <c r="A45" s="3">
        <v>40</v>
      </c>
      <c r="B45" s="15" t="s">
        <v>95</v>
      </c>
      <c r="C45" s="16" t="s">
        <v>96</v>
      </c>
      <c r="D45" s="22" t="s">
        <v>15</v>
      </c>
      <c r="E45" s="9">
        <v>10</v>
      </c>
      <c r="F45" s="8">
        <v>120000</v>
      </c>
      <c r="G45" s="10">
        <f t="shared" si="0"/>
        <v>1200000</v>
      </c>
      <c r="H45" s="6" t="s">
        <v>12</v>
      </c>
      <c r="I45" s="7" t="s">
        <v>10</v>
      </c>
    </row>
    <row r="46" spans="1:9" ht="225" x14ac:dyDescent="0.25">
      <c r="A46" s="3">
        <v>41</v>
      </c>
      <c r="B46" s="23" t="s">
        <v>97</v>
      </c>
      <c r="C46" s="24" t="s">
        <v>98</v>
      </c>
      <c r="D46" s="25" t="s">
        <v>15</v>
      </c>
      <c r="E46" s="9">
        <v>1300</v>
      </c>
      <c r="F46" s="8">
        <v>1500</v>
      </c>
      <c r="G46" s="10">
        <f t="shared" si="0"/>
        <v>1950000</v>
      </c>
      <c r="H46" s="6" t="s">
        <v>12</v>
      </c>
      <c r="I46" s="7" t="s">
        <v>10</v>
      </c>
    </row>
    <row r="47" spans="1:9" ht="150" x14ac:dyDescent="0.25">
      <c r="A47" s="3">
        <v>42</v>
      </c>
      <c r="B47" s="27" t="s">
        <v>99</v>
      </c>
      <c r="C47" s="32" t="s">
        <v>100</v>
      </c>
      <c r="D47" s="20" t="s">
        <v>15</v>
      </c>
      <c r="E47" s="9">
        <v>280</v>
      </c>
      <c r="F47" s="8">
        <v>20100</v>
      </c>
      <c r="G47" s="10">
        <f t="shared" si="0"/>
        <v>5628000</v>
      </c>
      <c r="H47" s="6" t="s">
        <v>12</v>
      </c>
      <c r="I47" s="7" t="s">
        <v>10</v>
      </c>
    </row>
    <row r="48" spans="1:9" ht="105" x14ac:dyDescent="0.25">
      <c r="A48" s="3">
        <v>43</v>
      </c>
      <c r="B48" s="23" t="s">
        <v>102</v>
      </c>
      <c r="C48" s="24" t="s">
        <v>103</v>
      </c>
      <c r="D48" s="25" t="s">
        <v>15</v>
      </c>
      <c r="E48" s="9">
        <v>60</v>
      </c>
      <c r="F48" s="8">
        <v>13300</v>
      </c>
      <c r="G48" s="10">
        <f t="shared" si="0"/>
        <v>798000</v>
      </c>
      <c r="H48" s="6" t="s">
        <v>12</v>
      </c>
      <c r="I48" s="7" t="s">
        <v>10</v>
      </c>
    </row>
    <row r="49" spans="1:9" ht="180" x14ac:dyDescent="0.25">
      <c r="A49" s="3">
        <v>44</v>
      </c>
      <c r="B49" s="43" t="s">
        <v>168</v>
      </c>
      <c r="C49" s="44" t="s">
        <v>169</v>
      </c>
      <c r="D49" s="45" t="s">
        <v>15</v>
      </c>
      <c r="E49" s="9">
        <v>415</v>
      </c>
      <c r="F49" s="8">
        <v>14700</v>
      </c>
      <c r="G49" s="10">
        <f t="shared" si="0"/>
        <v>6100500</v>
      </c>
      <c r="H49" s="6" t="s">
        <v>12</v>
      </c>
      <c r="I49" s="7" t="s">
        <v>10</v>
      </c>
    </row>
    <row r="50" spans="1:9" ht="180" x14ac:dyDescent="0.25">
      <c r="A50" s="3">
        <v>45</v>
      </c>
      <c r="B50" s="23" t="s">
        <v>104</v>
      </c>
      <c r="C50" s="24" t="s">
        <v>105</v>
      </c>
      <c r="D50" s="25" t="s">
        <v>15</v>
      </c>
      <c r="E50" s="9">
        <v>20</v>
      </c>
      <c r="F50" s="8">
        <v>24000</v>
      </c>
      <c r="G50" s="10">
        <f t="shared" si="0"/>
        <v>480000</v>
      </c>
      <c r="H50" s="6" t="s">
        <v>12</v>
      </c>
      <c r="I50" s="7" t="s">
        <v>10</v>
      </c>
    </row>
    <row r="51" spans="1:9" ht="105" x14ac:dyDescent="0.25">
      <c r="A51" s="3">
        <v>46</v>
      </c>
      <c r="B51" s="24" t="s">
        <v>106</v>
      </c>
      <c r="C51" s="24" t="s">
        <v>107</v>
      </c>
      <c r="D51" s="25" t="s">
        <v>15</v>
      </c>
      <c r="E51" s="9">
        <v>100</v>
      </c>
      <c r="F51" s="8">
        <v>22500</v>
      </c>
      <c r="G51" s="10">
        <f t="shared" si="0"/>
        <v>2250000</v>
      </c>
      <c r="H51" s="6" t="s">
        <v>12</v>
      </c>
      <c r="I51" s="7" t="s">
        <v>10</v>
      </c>
    </row>
    <row r="52" spans="1:9" ht="90" x14ac:dyDescent="0.25">
      <c r="A52" s="3">
        <v>47</v>
      </c>
      <c r="B52" s="23" t="s">
        <v>108</v>
      </c>
      <c r="C52" s="24" t="s">
        <v>109</v>
      </c>
      <c r="D52" s="25" t="s">
        <v>15</v>
      </c>
      <c r="E52" s="9">
        <v>100</v>
      </c>
      <c r="F52" s="8">
        <v>13000</v>
      </c>
      <c r="G52" s="10">
        <f t="shared" si="0"/>
        <v>1300000</v>
      </c>
      <c r="H52" s="6" t="s">
        <v>12</v>
      </c>
      <c r="I52" s="7" t="s">
        <v>10</v>
      </c>
    </row>
    <row r="53" spans="1:9" ht="240" x14ac:dyDescent="0.25">
      <c r="A53" s="3">
        <v>48</v>
      </c>
      <c r="B53" s="23" t="s">
        <v>110</v>
      </c>
      <c r="C53" s="24" t="s">
        <v>111</v>
      </c>
      <c r="D53" s="25" t="s">
        <v>15</v>
      </c>
      <c r="E53" s="9">
        <v>35</v>
      </c>
      <c r="F53" s="8">
        <v>140000</v>
      </c>
      <c r="G53" s="10">
        <f t="shared" si="0"/>
        <v>4900000</v>
      </c>
      <c r="H53" s="6" t="s">
        <v>12</v>
      </c>
      <c r="I53" s="7" t="s">
        <v>10</v>
      </c>
    </row>
    <row r="54" spans="1:9" ht="135" x14ac:dyDescent="0.25">
      <c r="A54" s="3">
        <v>49</v>
      </c>
      <c r="B54" s="36" t="s">
        <v>112</v>
      </c>
      <c r="C54" s="32" t="s">
        <v>113</v>
      </c>
      <c r="D54" s="22" t="s">
        <v>15</v>
      </c>
      <c r="E54" s="9">
        <v>25</v>
      </c>
      <c r="F54" s="8">
        <v>130000</v>
      </c>
      <c r="G54" s="10">
        <f t="shared" si="0"/>
        <v>3250000</v>
      </c>
      <c r="H54" s="6" t="s">
        <v>12</v>
      </c>
      <c r="I54" s="7" t="s">
        <v>10</v>
      </c>
    </row>
    <row r="55" spans="1:9" ht="255" x14ac:dyDescent="0.25">
      <c r="A55" s="3">
        <v>50</v>
      </c>
      <c r="B55" s="23" t="s">
        <v>114</v>
      </c>
      <c r="C55" s="24" t="s">
        <v>115</v>
      </c>
      <c r="D55" s="25" t="s">
        <v>15</v>
      </c>
      <c r="E55" s="9">
        <v>50</v>
      </c>
      <c r="F55" s="8">
        <v>160150</v>
      </c>
      <c r="G55" s="10">
        <f t="shared" si="0"/>
        <v>8007500</v>
      </c>
      <c r="H55" s="6" t="s">
        <v>12</v>
      </c>
      <c r="I55" s="7" t="s">
        <v>10</v>
      </c>
    </row>
    <row r="56" spans="1:9" ht="210" x14ac:dyDescent="0.25">
      <c r="A56" s="3">
        <v>51</v>
      </c>
      <c r="B56" s="23" t="s">
        <v>116</v>
      </c>
      <c r="C56" s="24" t="s">
        <v>117</v>
      </c>
      <c r="D56" s="25" t="s">
        <v>15</v>
      </c>
      <c r="E56" s="9">
        <v>50</v>
      </c>
      <c r="F56" s="8">
        <v>160150</v>
      </c>
      <c r="G56" s="10">
        <f t="shared" si="0"/>
        <v>8007500</v>
      </c>
      <c r="H56" s="6" t="s">
        <v>12</v>
      </c>
      <c r="I56" s="7" t="s">
        <v>10</v>
      </c>
    </row>
    <row r="57" spans="1:9" ht="225" x14ac:dyDescent="0.25">
      <c r="A57" s="3">
        <v>52</v>
      </c>
      <c r="B57" s="23" t="s">
        <v>118</v>
      </c>
      <c r="C57" s="24" t="s">
        <v>119</v>
      </c>
      <c r="D57" s="25" t="s">
        <v>15</v>
      </c>
      <c r="E57" s="9">
        <v>80</v>
      </c>
      <c r="F57" s="8">
        <v>113865</v>
      </c>
      <c r="G57" s="10">
        <f t="shared" si="0"/>
        <v>9109200</v>
      </c>
      <c r="H57" s="6" t="s">
        <v>12</v>
      </c>
      <c r="I57" s="7" t="s">
        <v>10</v>
      </c>
    </row>
    <row r="58" spans="1:9" ht="225" x14ac:dyDescent="0.25">
      <c r="A58" s="3">
        <v>53</v>
      </c>
      <c r="B58" s="23" t="s">
        <v>120</v>
      </c>
      <c r="C58" s="24" t="s">
        <v>121</v>
      </c>
      <c r="D58" s="25" t="s">
        <v>15</v>
      </c>
      <c r="E58" s="9">
        <v>60</v>
      </c>
      <c r="F58" s="8">
        <v>113595</v>
      </c>
      <c r="G58" s="10">
        <f t="shared" si="0"/>
        <v>6815700</v>
      </c>
      <c r="H58" s="6" t="s">
        <v>12</v>
      </c>
      <c r="I58" s="7" t="s">
        <v>10</v>
      </c>
    </row>
    <row r="59" spans="1:9" ht="210" x14ac:dyDescent="0.25">
      <c r="A59" s="3">
        <v>54</v>
      </c>
      <c r="B59" s="23" t="s">
        <v>122</v>
      </c>
      <c r="C59" s="24" t="s">
        <v>123</v>
      </c>
      <c r="D59" s="25" t="s">
        <v>15</v>
      </c>
      <c r="E59" s="9">
        <v>50</v>
      </c>
      <c r="F59" s="8">
        <v>193940</v>
      </c>
      <c r="G59" s="10">
        <f t="shared" si="0"/>
        <v>9697000</v>
      </c>
      <c r="H59" s="6" t="s">
        <v>12</v>
      </c>
      <c r="I59" s="7" t="s">
        <v>10</v>
      </c>
    </row>
    <row r="60" spans="1:9" ht="315" x14ac:dyDescent="0.25">
      <c r="A60" s="3">
        <v>55</v>
      </c>
      <c r="B60" s="23" t="s">
        <v>124</v>
      </c>
      <c r="C60" s="24" t="s">
        <v>125</v>
      </c>
      <c r="D60" s="25" t="s">
        <v>15</v>
      </c>
      <c r="E60" s="9">
        <v>60</v>
      </c>
      <c r="F60" s="8">
        <v>218460</v>
      </c>
      <c r="G60" s="10">
        <f t="shared" si="0"/>
        <v>13107600</v>
      </c>
      <c r="H60" s="6" t="s">
        <v>12</v>
      </c>
      <c r="I60" s="7" t="s">
        <v>10</v>
      </c>
    </row>
    <row r="61" spans="1:9" ht="90" x14ac:dyDescent="0.25">
      <c r="A61" s="3">
        <v>56</v>
      </c>
      <c r="B61" s="18" t="s">
        <v>126</v>
      </c>
      <c r="C61" s="19" t="s">
        <v>127</v>
      </c>
      <c r="D61" s="22" t="s">
        <v>13</v>
      </c>
      <c r="E61" s="9">
        <v>10</v>
      </c>
      <c r="F61" s="8">
        <v>77200</v>
      </c>
      <c r="G61" s="10">
        <f t="shared" si="0"/>
        <v>772000</v>
      </c>
      <c r="H61" s="6" t="s">
        <v>12</v>
      </c>
      <c r="I61" s="7" t="s">
        <v>10</v>
      </c>
    </row>
    <row r="62" spans="1:9" ht="60" x14ac:dyDescent="0.25">
      <c r="A62" s="3">
        <v>57</v>
      </c>
      <c r="B62" s="23" t="s">
        <v>128</v>
      </c>
      <c r="C62" s="24" t="s">
        <v>128</v>
      </c>
      <c r="D62" s="25" t="s">
        <v>13</v>
      </c>
      <c r="E62" s="9">
        <v>100</v>
      </c>
      <c r="F62" s="8">
        <v>132470</v>
      </c>
      <c r="G62" s="10">
        <f t="shared" si="0"/>
        <v>13247000</v>
      </c>
      <c r="H62" s="6" t="s">
        <v>12</v>
      </c>
      <c r="I62" s="7" t="s">
        <v>10</v>
      </c>
    </row>
    <row r="63" spans="1:9" ht="60" x14ac:dyDescent="0.25">
      <c r="A63" s="3">
        <v>58</v>
      </c>
      <c r="B63" s="23" t="s">
        <v>129</v>
      </c>
      <c r="C63" s="24" t="s">
        <v>129</v>
      </c>
      <c r="D63" s="25" t="s">
        <v>13</v>
      </c>
      <c r="E63" s="9">
        <v>100</v>
      </c>
      <c r="F63" s="8">
        <v>132000</v>
      </c>
      <c r="G63" s="10">
        <f t="shared" si="0"/>
        <v>13200000</v>
      </c>
      <c r="H63" s="6" t="s">
        <v>12</v>
      </c>
      <c r="I63" s="7" t="s">
        <v>10</v>
      </c>
    </row>
    <row r="64" spans="1:9" ht="60" x14ac:dyDescent="0.25">
      <c r="A64" s="3">
        <v>59</v>
      </c>
      <c r="B64" s="23" t="s">
        <v>130</v>
      </c>
      <c r="C64" s="24" t="s">
        <v>130</v>
      </c>
      <c r="D64" s="25" t="s">
        <v>13</v>
      </c>
      <c r="E64" s="9">
        <v>40</v>
      </c>
      <c r="F64" s="8">
        <v>167482</v>
      </c>
      <c r="G64" s="10">
        <f t="shared" si="0"/>
        <v>6699280</v>
      </c>
      <c r="H64" s="6" t="s">
        <v>12</v>
      </c>
      <c r="I64" s="7" t="s">
        <v>10</v>
      </c>
    </row>
    <row r="65" spans="1:9" ht="60" x14ac:dyDescent="0.25">
      <c r="A65" s="3">
        <v>60</v>
      </c>
      <c r="B65" s="15" t="s">
        <v>131</v>
      </c>
      <c r="C65" s="16" t="s">
        <v>132</v>
      </c>
      <c r="D65" s="22" t="s">
        <v>133</v>
      </c>
      <c r="E65" s="9">
        <v>500</v>
      </c>
      <c r="F65" s="8">
        <v>9000</v>
      </c>
      <c r="G65" s="10">
        <f t="shared" si="0"/>
        <v>4500000</v>
      </c>
      <c r="H65" s="6" t="s">
        <v>12</v>
      </c>
      <c r="I65" s="7" t="s">
        <v>10</v>
      </c>
    </row>
    <row r="66" spans="1:9" ht="56.25" customHeight="1" x14ac:dyDescent="0.25">
      <c r="A66" s="3">
        <v>61</v>
      </c>
      <c r="B66" s="15" t="s">
        <v>134</v>
      </c>
      <c r="C66" s="16" t="s">
        <v>135</v>
      </c>
      <c r="D66" s="22" t="s">
        <v>133</v>
      </c>
      <c r="E66" s="9">
        <v>500</v>
      </c>
      <c r="F66" s="8">
        <v>9000</v>
      </c>
      <c r="G66" s="10">
        <f t="shared" si="0"/>
        <v>4500000</v>
      </c>
      <c r="H66" s="6" t="s">
        <v>12</v>
      </c>
      <c r="I66" s="7" t="s">
        <v>10</v>
      </c>
    </row>
    <row r="67" spans="1:9" ht="56.25" customHeight="1" x14ac:dyDescent="0.25">
      <c r="A67" s="3">
        <v>62</v>
      </c>
      <c r="B67" s="24" t="s">
        <v>136</v>
      </c>
      <c r="C67" s="24" t="s">
        <v>137</v>
      </c>
      <c r="D67" s="25" t="s">
        <v>133</v>
      </c>
      <c r="E67" s="9">
        <v>2000</v>
      </c>
      <c r="F67" s="8">
        <v>9000</v>
      </c>
      <c r="G67" s="10">
        <f t="shared" si="0"/>
        <v>18000000</v>
      </c>
      <c r="H67" s="6" t="s">
        <v>12</v>
      </c>
      <c r="I67" s="7" t="s">
        <v>10</v>
      </c>
    </row>
    <row r="68" spans="1:9" ht="240" x14ac:dyDescent="0.25">
      <c r="A68" s="3">
        <v>63</v>
      </c>
      <c r="B68" s="23" t="s">
        <v>138</v>
      </c>
      <c r="C68" s="24" t="s">
        <v>139</v>
      </c>
      <c r="D68" s="25" t="s">
        <v>133</v>
      </c>
      <c r="E68" s="9">
        <v>600</v>
      </c>
      <c r="F68" s="8">
        <v>14500</v>
      </c>
      <c r="G68" s="10">
        <f t="shared" si="0"/>
        <v>8700000</v>
      </c>
      <c r="H68" s="6" t="s">
        <v>12</v>
      </c>
      <c r="I68" s="7" t="s">
        <v>10</v>
      </c>
    </row>
    <row r="69" spans="1:9" ht="60" x14ac:dyDescent="0.25">
      <c r="A69" s="3">
        <v>64</v>
      </c>
      <c r="B69" s="36" t="s">
        <v>140</v>
      </c>
      <c r="C69" s="32" t="s">
        <v>141</v>
      </c>
      <c r="D69" s="22" t="s">
        <v>133</v>
      </c>
      <c r="E69" s="9">
        <v>220</v>
      </c>
      <c r="F69" s="8">
        <v>9000</v>
      </c>
      <c r="G69" s="10">
        <f t="shared" si="0"/>
        <v>1980000</v>
      </c>
      <c r="H69" s="6" t="s">
        <v>12</v>
      </c>
      <c r="I69" s="7" t="s">
        <v>10</v>
      </c>
    </row>
    <row r="70" spans="1:9" ht="60" x14ac:dyDescent="0.25">
      <c r="A70" s="3">
        <v>65</v>
      </c>
      <c r="B70" s="15" t="s">
        <v>142</v>
      </c>
      <c r="C70" s="24" t="s">
        <v>143</v>
      </c>
      <c r="D70" s="37" t="s">
        <v>133</v>
      </c>
      <c r="E70" s="9">
        <v>3100</v>
      </c>
      <c r="F70" s="8">
        <v>7589.79</v>
      </c>
      <c r="G70" s="10">
        <f t="shared" si="0"/>
        <v>23528349</v>
      </c>
      <c r="H70" s="6" t="s">
        <v>12</v>
      </c>
      <c r="I70" s="7" t="s">
        <v>10</v>
      </c>
    </row>
    <row r="71" spans="1:9" ht="60" x14ac:dyDescent="0.25">
      <c r="A71" s="3">
        <v>66</v>
      </c>
      <c r="B71" s="15" t="s">
        <v>144</v>
      </c>
      <c r="C71" s="24" t="s">
        <v>145</v>
      </c>
      <c r="D71" s="37" t="s">
        <v>133</v>
      </c>
      <c r="E71" s="9">
        <v>3500</v>
      </c>
      <c r="F71" s="8">
        <v>7591.04</v>
      </c>
      <c r="G71" s="10">
        <f t="shared" si="0"/>
        <v>26568640</v>
      </c>
      <c r="H71" s="6" t="s">
        <v>12</v>
      </c>
      <c r="I71" s="7" t="s">
        <v>10</v>
      </c>
    </row>
    <row r="72" spans="1:9" ht="60" x14ac:dyDescent="0.25">
      <c r="A72" s="3">
        <v>67</v>
      </c>
      <c r="B72" s="15" t="s">
        <v>146</v>
      </c>
      <c r="C72" s="16" t="s">
        <v>147</v>
      </c>
      <c r="D72" s="22" t="s">
        <v>133</v>
      </c>
      <c r="E72" s="9">
        <v>100</v>
      </c>
      <c r="F72" s="8">
        <v>5810.69</v>
      </c>
      <c r="G72" s="10">
        <f t="shared" si="0"/>
        <v>581069</v>
      </c>
      <c r="H72" s="6" t="s">
        <v>12</v>
      </c>
      <c r="I72" s="7" t="s">
        <v>10</v>
      </c>
    </row>
    <row r="73" spans="1:9" ht="60" x14ac:dyDescent="0.25">
      <c r="A73" s="3">
        <v>68</v>
      </c>
      <c r="B73" s="27" t="s">
        <v>148</v>
      </c>
      <c r="C73" s="38" t="s">
        <v>149</v>
      </c>
      <c r="D73" s="22" t="s">
        <v>80</v>
      </c>
      <c r="E73" s="9">
        <v>100</v>
      </c>
      <c r="F73" s="8">
        <v>17500</v>
      </c>
      <c r="G73" s="10">
        <f t="shared" si="0"/>
        <v>1750000</v>
      </c>
      <c r="H73" s="6" t="s">
        <v>12</v>
      </c>
      <c r="I73" s="7" t="s">
        <v>10</v>
      </c>
    </row>
    <row r="74" spans="1:9" ht="60" x14ac:dyDescent="0.25">
      <c r="A74" s="3">
        <v>69</v>
      </c>
      <c r="B74" s="23" t="s">
        <v>150</v>
      </c>
      <c r="C74" s="24" t="s">
        <v>151</v>
      </c>
      <c r="D74" s="25" t="s">
        <v>80</v>
      </c>
      <c r="E74" s="9">
        <v>1300</v>
      </c>
      <c r="F74" s="8">
        <v>1750</v>
      </c>
      <c r="G74" s="10">
        <f t="shared" ref="G74:G84" si="1">E74*F74</f>
        <v>2275000</v>
      </c>
      <c r="H74" s="6" t="s">
        <v>12</v>
      </c>
      <c r="I74" s="7" t="s">
        <v>10</v>
      </c>
    </row>
    <row r="75" spans="1:9" ht="75" x14ac:dyDescent="0.25">
      <c r="A75" s="3">
        <v>70</v>
      </c>
      <c r="B75" s="18" t="s">
        <v>152</v>
      </c>
      <c r="C75" s="19" t="s">
        <v>153</v>
      </c>
      <c r="D75" s="17" t="s">
        <v>13</v>
      </c>
      <c r="E75" s="9">
        <v>500</v>
      </c>
      <c r="F75" s="8">
        <v>1650</v>
      </c>
      <c r="G75" s="10">
        <f t="shared" si="1"/>
        <v>825000</v>
      </c>
      <c r="H75" s="6" t="s">
        <v>12</v>
      </c>
      <c r="I75" s="7" t="s">
        <v>10</v>
      </c>
    </row>
    <row r="76" spans="1:9" ht="60" x14ac:dyDescent="0.25">
      <c r="A76" s="3">
        <v>71</v>
      </c>
      <c r="B76" s="23" t="s">
        <v>154</v>
      </c>
      <c r="C76" s="24" t="s">
        <v>155</v>
      </c>
      <c r="D76" s="25" t="s">
        <v>13</v>
      </c>
      <c r="E76" s="9">
        <v>104</v>
      </c>
      <c r="F76" s="8">
        <v>11185</v>
      </c>
      <c r="G76" s="10">
        <f t="shared" si="1"/>
        <v>1163240</v>
      </c>
      <c r="H76" s="6" t="s">
        <v>12</v>
      </c>
      <c r="I76" s="7" t="s">
        <v>10</v>
      </c>
    </row>
    <row r="77" spans="1:9" ht="60" x14ac:dyDescent="0.25">
      <c r="A77" s="3">
        <v>72</v>
      </c>
      <c r="B77" s="23" t="s">
        <v>156</v>
      </c>
      <c r="C77" s="24" t="s">
        <v>156</v>
      </c>
      <c r="D77" s="25" t="s">
        <v>13</v>
      </c>
      <c r="E77" s="9">
        <v>4</v>
      </c>
      <c r="F77" s="8">
        <v>14696.69</v>
      </c>
      <c r="G77" s="10">
        <f t="shared" si="1"/>
        <v>58786.76</v>
      </c>
      <c r="H77" s="6" t="s">
        <v>12</v>
      </c>
      <c r="I77" s="7" t="s">
        <v>10</v>
      </c>
    </row>
    <row r="78" spans="1:9" ht="60" x14ac:dyDescent="0.25">
      <c r="A78" s="3">
        <v>73</v>
      </c>
      <c r="B78" s="23" t="s">
        <v>157</v>
      </c>
      <c r="C78" s="24" t="s">
        <v>157</v>
      </c>
      <c r="D78" s="25" t="s">
        <v>13</v>
      </c>
      <c r="E78" s="9">
        <v>4</v>
      </c>
      <c r="F78" s="8">
        <v>12099.36</v>
      </c>
      <c r="G78" s="10">
        <f t="shared" si="1"/>
        <v>48397.440000000002</v>
      </c>
      <c r="H78" s="6" t="s">
        <v>12</v>
      </c>
      <c r="I78" s="7" t="s">
        <v>10</v>
      </c>
    </row>
    <row r="79" spans="1:9" ht="60" x14ac:dyDescent="0.25">
      <c r="A79" s="3">
        <v>74</v>
      </c>
      <c r="B79" s="23" t="s">
        <v>158</v>
      </c>
      <c r="C79" s="24" t="s">
        <v>158</v>
      </c>
      <c r="D79" s="25" t="s">
        <v>13</v>
      </c>
      <c r="E79" s="9">
        <v>4</v>
      </c>
      <c r="F79" s="8">
        <v>13709.92</v>
      </c>
      <c r="G79" s="10">
        <f t="shared" si="1"/>
        <v>54839.68</v>
      </c>
      <c r="H79" s="6" t="s">
        <v>12</v>
      </c>
      <c r="I79" s="7" t="s">
        <v>10</v>
      </c>
    </row>
    <row r="80" spans="1:9" ht="60" x14ac:dyDescent="0.25">
      <c r="A80" s="3">
        <v>75</v>
      </c>
      <c r="B80" s="23" t="s">
        <v>159</v>
      </c>
      <c r="C80" s="24" t="s">
        <v>159</v>
      </c>
      <c r="D80" s="25" t="s">
        <v>13</v>
      </c>
      <c r="E80" s="9">
        <v>4</v>
      </c>
      <c r="F80" s="8">
        <v>12602.24</v>
      </c>
      <c r="G80" s="10">
        <f t="shared" si="1"/>
        <v>50408.959999999999</v>
      </c>
      <c r="H80" s="6" t="s">
        <v>12</v>
      </c>
      <c r="I80" s="7" t="s">
        <v>10</v>
      </c>
    </row>
    <row r="81" spans="1:9" ht="60" x14ac:dyDescent="0.25">
      <c r="A81" s="3">
        <v>76</v>
      </c>
      <c r="B81" s="23" t="s">
        <v>160</v>
      </c>
      <c r="C81" s="24" t="s">
        <v>161</v>
      </c>
      <c r="D81" s="25" t="s">
        <v>13</v>
      </c>
      <c r="E81" s="9">
        <v>250</v>
      </c>
      <c r="F81" s="8">
        <v>216</v>
      </c>
      <c r="G81" s="10">
        <f t="shared" si="1"/>
        <v>54000</v>
      </c>
      <c r="H81" s="6" t="s">
        <v>12</v>
      </c>
      <c r="I81" s="7" t="s">
        <v>10</v>
      </c>
    </row>
    <row r="82" spans="1:9" ht="90" x14ac:dyDescent="0.25">
      <c r="A82" s="3">
        <v>77</v>
      </c>
      <c r="B82" s="23" t="s">
        <v>162</v>
      </c>
      <c r="C82" s="24" t="s">
        <v>163</v>
      </c>
      <c r="D82" s="25" t="s">
        <v>13</v>
      </c>
      <c r="E82" s="9">
        <v>200</v>
      </c>
      <c r="F82" s="8">
        <v>216</v>
      </c>
      <c r="G82" s="10">
        <f t="shared" si="1"/>
        <v>43200</v>
      </c>
      <c r="H82" s="6" t="s">
        <v>12</v>
      </c>
      <c r="I82" s="7" t="s">
        <v>10</v>
      </c>
    </row>
    <row r="83" spans="1:9" ht="60" x14ac:dyDescent="0.25">
      <c r="A83" s="3">
        <v>78</v>
      </c>
      <c r="B83" s="23" t="s">
        <v>164</v>
      </c>
      <c r="C83" s="24" t="s">
        <v>165</v>
      </c>
      <c r="D83" s="25" t="s">
        <v>13</v>
      </c>
      <c r="E83" s="9">
        <v>10</v>
      </c>
      <c r="F83" s="8">
        <v>43000</v>
      </c>
      <c r="G83" s="10">
        <f t="shared" si="1"/>
        <v>430000</v>
      </c>
      <c r="H83" s="6" t="s">
        <v>12</v>
      </c>
      <c r="I83" s="7" t="s">
        <v>10</v>
      </c>
    </row>
    <row r="84" spans="1:9" ht="60" x14ac:dyDescent="0.25">
      <c r="A84" s="3">
        <v>79</v>
      </c>
      <c r="B84" s="23" t="s">
        <v>167</v>
      </c>
      <c r="C84" s="24" t="s">
        <v>167</v>
      </c>
      <c r="D84" s="25" t="s">
        <v>15</v>
      </c>
      <c r="E84" s="9">
        <v>1</v>
      </c>
      <c r="F84" s="8">
        <v>2285927</v>
      </c>
      <c r="G84" s="10">
        <f t="shared" si="1"/>
        <v>2285927</v>
      </c>
      <c r="H84" s="6" t="s">
        <v>12</v>
      </c>
      <c r="I84" s="7" t="s">
        <v>10</v>
      </c>
    </row>
    <row r="85" spans="1:9" x14ac:dyDescent="0.25">
      <c r="A85" s="3"/>
      <c r="B85" s="41" t="s">
        <v>11</v>
      </c>
      <c r="C85" s="42"/>
      <c r="D85" s="11"/>
      <c r="E85" s="12"/>
      <c r="F85" s="13"/>
      <c r="G85" s="14">
        <f>SUM(G6:G84)</f>
        <v>328472997.83999997</v>
      </c>
      <c r="H85" s="6"/>
      <c r="I85" s="7"/>
    </row>
  </sheetData>
  <mergeCells count="3">
    <mergeCell ref="A4:I4"/>
    <mergeCell ref="H1:I2"/>
    <mergeCell ref="B85:C85"/>
  </mergeCells>
  <phoneticPr fontId="8" type="noConversion"/>
  <conditionalFormatting sqref="B6:B12">
    <cfRule type="duplicateValues" dxfId="18" priority="17"/>
  </conditionalFormatting>
  <conditionalFormatting sqref="B16">
    <cfRule type="duplicateValues" dxfId="17" priority="16"/>
  </conditionalFormatting>
  <conditionalFormatting sqref="B17">
    <cfRule type="duplicateValues" dxfId="16" priority="15"/>
  </conditionalFormatting>
  <conditionalFormatting sqref="B19:B23">
    <cfRule type="duplicateValues" dxfId="15" priority="14"/>
  </conditionalFormatting>
  <conditionalFormatting sqref="B36">
    <cfRule type="duplicateValues" dxfId="14" priority="11"/>
  </conditionalFormatting>
  <conditionalFormatting sqref="B37">
    <cfRule type="duplicateValues" dxfId="13" priority="10"/>
  </conditionalFormatting>
  <conditionalFormatting sqref="B38">
    <cfRule type="duplicateValues" dxfId="12" priority="9"/>
  </conditionalFormatting>
  <conditionalFormatting sqref="B40">
    <cfRule type="duplicateValues" dxfId="11" priority="13"/>
  </conditionalFormatting>
  <conditionalFormatting sqref="B41:B43">
    <cfRule type="duplicateValues" dxfId="10" priority="19"/>
  </conditionalFormatting>
  <conditionalFormatting sqref="B45">
    <cfRule type="duplicateValues" dxfId="9" priority="12"/>
  </conditionalFormatting>
  <conditionalFormatting sqref="B47">
    <cfRule type="duplicateValues" dxfId="8" priority="18"/>
  </conditionalFormatting>
  <conditionalFormatting sqref="B54">
    <cfRule type="duplicateValues" dxfId="7" priority="7"/>
  </conditionalFormatting>
  <conditionalFormatting sqref="B61">
    <cfRule type="duplicateValues" dxfId="6" priority="6"/>
  </conditionalFormatting>
  <conditionalFormatting sqref="B65">
    <cfRule type="duplicateValues" dxfId="5" priority="4"/>
  </conditionalFormatting>
  <conditionalFormatting sqref="B66">
    <cfRule type="duplicateValues" dxfId="4" priority="5"/>
  </conditionalFormatting>
  <conditionalFormatting sqref="B69">
    <cfRule type="duplicateValues" dxfId="3" priority="3"/>
  </conditionalFormatting>
  <conditionalFormatting sqref="B70:B71">
    <cfRule type="duplicateValues" dxfId="2" priority="1"/>
  </conditionalFormatting>
  <conditionalFormatting sqref="B72">
    <cfRule type="duplicateValues" dxfId="1" priority="8"/>
  </conditionalFormatting>
  <conditionalFormatting sqref="B75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2024-11-15T06:31:18Z</cp:lastPrinted>
  <dcterms:created xsi:type="dcterms:W3CDTF">2019-09-03T05:19:58Z</dcterms:created>
  <dcterms:modified xsi:type="dcterms:W3CDTF">2024-11-19T11:29:16Z</dcterms:modified>
</cp:coreProperties>
</file>