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3E1E4635-D736-415A-B28B-D4C5D36C56C3}" xr6:coauthVersionLast="47" xr6:coauthVersionMax="47" xr10:uidLastSave="{00000000-0000-0000-0000-000000000000}"/>
  <bookViews>
    <workbookView xWindow="28680" yWindow="-120" windowWidth="24240" windowHeight="13020" xr2:uid="{00000000-000D-0000-FFFF-FFFF00000000}"/>
  </bookViews>
  <sheets>
    <sheet name="Приложение 1" sheetId="12" r:id="rId1"/>
  </sheets>
  <definedNames>
    <definedName name="_xlnm._FilterDatabase" localSheetId="0" hidden="1">'Приложение 1'!$A$4:$K$58</definedName>
    <definedName name="_xlnm.Print_Titles" localSheetId="0">'Приложение 1'!$3:$4</definedName>
    <definedName name="_xlnm.Print_Area" localSheetId="0">'Приложение 1'!$A$1:$K$58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7" i="12" l="1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G6" i="12"/>
  <c r="G5" i="12"/>
  <c r="G58" i="12" l="1"/>
</calcChain>
</file>

<file path=xl/sharedStrings.xml><?xml version="1.0" encoding="utf-8"?>
<sst xmlns="http://schemas.openxmlformats.org/spreadsheetml/2006/main" count="332" uniqueCount="116">
  <si>
    <t>Ед.
изм.</t>
  </si>
  <si>
    <t>Наименование закупаемых товаров, работ, услуг</t>
  </si>
  <si>
    <t>Кол-во</t>
  </si>
  <si>
    <t>Цена за ед., тенге</t>
  </si>
  <si>
    <t>Общая сумма, тенге</t>
  </si>
  <si>
    <t>Срок поставки товара</t>
  </si>
  <si>
    <t>Место поставки товара</t>
  </si>
  <si>
    <t>Приложение №1 к тендерной документации</t>
  </si>
  <si>
    <t>Технические и качественные характеристика товаров, работ, услуг</t>
  </si>
  <si>
    <t>№ лота</t>
  </si>
  <si>
    <t>ИТОГО</t>
  </si>
  <si>
    <t>Условия поставки (в соответствии с ИНКОТЕРМС 2000)</t>
  </si>
  <si>
    <t>DDP пункт назначения</t>
  </si>
  <si>
    <t>Размер авансового платежа, %</t>
  </si>
  <si>
    <t xml:space="preserve"> Перечень закупаемых товаров, техническая спецификация</t>
  </si>
  <si>
    <t>г. Астана: проспект Туран, 32; проспект Туран, 38; улица Сығанақ, 46.</t>
  </si>
  <si>
    <t>по заявке Заказчика в течение 5 (пяти)  рабочих дней с 01 января 2025 года по 31 декабря 2025 года</t>
  </si>
  <si>
    <t>Аминокапроновая кислота (Экстемпоральный раствор)</t>
  </si>
  <si>
    <t>раствор для инъекций во флаконе 5% 100мл</t>
  </si>
  <si>
    <t xml:space="preserve">Амиодарон  </t>
  </si>
  <si>
    <t>порошок 0,001-0,2</t>
  </si>
  <si>
    <t xml:space="preserve">Ацетилсалициловая кислота </t>
  </si>
  <si>
    <t>порошок 0,01-0,09</t>
  </si>
  <si>
    <t xml:space="preserve">Бисопролол </t>
  </si>
  <si>
    <t>порошок  0,0006-0,0015 г</t>
  </si>
  <si>
    <t>Бозентан</t>
  </si>
  <si>
    <t>порошок 0,001-0,01</t>
  </si>
  <si>
    <t>Вода для иньекций</t>
  </si>
  <si>
    <t>раствор для инъекций 100 мл</t>
  </si>
  <si>
    <t>Вода для инъекций</t>
  </si>
  <si>
    <t>Вода для инъекций 400 мл</t>
  </si>
  <si>
    <t>Вазелин</t>
  </si>
  <si>
    <t>Вазелин 10,0 г</t>
  </si>
  <si>
    <t xml:space="preserve">Гидрохлортиазид </t>
  </si>
  <si>
    <t>порошок 0,001-0,02</t>
  </si>
  <si>
    <t>Глицерин</t>
  </si>
  <si>
    <t>стерильный раствор 50 мл</t>
  </si>
  <si>
    <t>Декстроза</t>
  </si>
  <si>
    <t>раствор для инфузий 20% 400 мл</t>
  </si>
  <si>
    <t xml:space="preserve">Дигоксин </t>
  </si>
  <si>
    <t>порошок 0,00001-0,0002</t>
  </si>
  <si>
    <t xml:space="preserve">Ивабрадин </t>
  </si>
  <si>
    <t>порошок 0,0001-0,001</t>
  </si>
  <si>
    <t xml:space="preserve">Калия йодид </t>
  </si>
  <si>
    <t>Калия йодид раствор 3% - 200 мл</t>
  </si>
  <si>
    <t>Калия хлорид</t>
  </si>
  <si>
    <t>порошок 0,05-0,1</t>
  </si>
  <si>
    <t xml:space="preserve">Калия хлорид </t>
  </si>
  <si>
    <t>Раствор для внутривенного введения 4%-100 мл. 
Цвет надписей в этикетке: красный.</t>
  </si>
  <si>
    <t>Раствор для внутривенного введения 7,5% по 100 мл.
Цвет надписей в этикетке: красный.</t>
  </si>
  <si>
    <t>Раствор для внутривенного введения 7,5% по 200 мл.
Цвет надписей в этикетке: красный.</t>
  </si>
  <si>
    <t xml:space="preserve">Кальция хлорид </t>
  </si>
  <si>
    <t>Кальция хлорид раствор 3% - 200 мл</t>
  </si>
  <si>
    <t>Каптоприл</t>
  </si>
  <si>
    <t>порошок 0,0003-0,005</t>
  </si>
  <si>
    <t xml:space="preserve">Карведилол </t>
  </si>
  <si>
    <t>порошок 0,0001-0,003</t>
  </si>
  <si>
    <t xml:space="preserve">Клопидогрель </t>
  </si>
  <si>
    <t xml:space="preserve">порошок 0,0006-0,004 </t>
  </si>
  <si>
    <t>Люголя раствор</t>
  </si>
  <si>
    <t>раствор водный - 50 мл</t>
  </si>
  <si>
    <t xml:space="preserve">Магния сульфат </t>
  </si>
  <si>
    <t>Магния сульфат раствор 5% - 200 мл</t>
  </si>
  <si>
    <t>Меди сульфат</t>
  </si>
  <si>
    <t>Меди сульфат 2% 100мл</t>
  </si>
  <si>
    <t xml:space="preserve">Метопролол </t>
  </si>
  <si>
    <t>порошок 0,0015-0,01</t>
  </si>
  <si>
    <t>Натрия гидрокарбонат</t>
  </si>
  <si>
    <t>Раствор для инфузий 4% 200 мл. 
Цвет надписей в этикетке: Оранжевый.</t>
  </si>
  <si>
    <t>Натрия хлорид</t>
  </si>
  <si>
    <t>раствор для инфузий 0,45%  400 мл</t>
  </si>
  <si>
    <t>раствор для инфузий 5,85%  100 мл</t>
  </si>
  <si>
    <t>раствор 10% - 100 мл</t>
  </si>
  <si>
    <t>раствор для инфузий 10%  400 мл</t>
  </si>
  <si>
    <t>раствор 1% 1000 мл</t>
  </si>
  <si>
    <t xml:space="preserve">Натрия бромид </t>
  </si>
  <si>
    <t xml:space="preserve"> раствор 3% - 200 мл</t>
  </si>
  <si>
    <t>Прокаин</t>
  </si>
  <si>
    <t>раствор 5% 200 мл</t>
  </si>
  <si>
    <t>Перекись водорода</t>
  </si>
  <si>
    <t>раствор 3% - 200 мл</t>
  </si>
  <si>
    <t>раствор 6% - 400 мл</t>
  </si>
  <si>
    <t xml:space="preserve">Пропранолол </t>
  </si>
  <si>
    <t>порошок 0,0001-0,009</t>
  </si>
  <si>
    <t xml:space="preserve">Рингера раствор </t>
  </si>
  <si>
    <t>раствор 400 мл</t>
  </si>
  <si>
    <t xml:space="preserve">Силденафил </t>
  </si>
  <si>
    <t>порошок 0,001-0,0049</t>
  </si>
  <si>
    <t xml:space="preserve">Силденафил   </t>
  </si>
  <si>
    <t>порошок 0,005-0,0079</t>
  </si>
  <si>
    <t xml:space="preserve">Силденафил  </t>
  </si>
  <si>
    <t>порошок 0,008-0,09</t>
  </si>
  <si>
    <t xml:space="preserve">Спиронолактон </t>
  </si>
  <si>
    <t>порошок 0,0001-0,02</t>
  </si>
  <si>
    <t>Уксусная кислота</t>
  </si>
  <si>
    <t>Уксусная кислота 1% 1 л</t>
  </si>
  <si>
    <t>Фенолфталеин</t>
  </si>
  <si>
    <t>спиртовый р-р 1% - 100 мл</t>
  </si>
  <si>
    <t>Фуросемид</t>
  </si>
  <si>
    <t>Хлоралгидрат</t>
  </si>
  <si>
    <t>раствор для перорального и ректального применения 500мг/5мл (10% 5 мл)</t>
  </si>
  <si>
    <t>Хлоргексидин</t>
  </si>
  <si>
    <t>раствор водный 0,02% 100 мл</t>
  </si>
  <si>
    <t xml:space="preserve">раствор водный 2% - 100 мл </t>
  </si>
  <si>
    <t xml:space="preserve">Хлоргексидин, раствор водный  </t>
  </si>
  <si>
    <t>раствор водный 2% 1000 мл</t>
  </si>
  <si>
    <t>спиртовый раствор 2% 100 мл, спрей</t>
  </si>
  <si>
    <t>Цинка сульфат</t>
  </si>
  <si>
    <t xml:space="preserve"> раствор 2% - 200 мл</t>
  </si>
  <si>
    <t xml:space="preserve">Эналаприл </t>
  </si>
  <si>
    <t>порошок 0,0001-0,0045</t>
  </si>
  <si>
    <t xml:space="preserve">Эритромицин </t>
  </si>
  <si>
    <t>порошок 0,003-0,01</t>
  </si>
  <si>
    <t xml:space="preserve"> фл</t>
  </si>
  <si>
    <t>пак</t>
  </si>
  <si>
    <t>фл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</si>
</sst>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;[Red]#,##0.00"/>
    <numFmt numFmtId="167" formatCode="_-* #,##0\ _₽_-;\-* #,##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24">
    <xf numFmtId="0" fontId="0" fillId="0" borderId="0"/>
    <xf numFmtId="0" fontId="11" fillId="0" borderId="0"/>
    <xf numFmtId="0" fontId="10" fillId="0" borderId="0"/>
    <xf numFmtId="0" fontId="10" fillId="0" borderId="0"/>
    <xf numFmtId="0" fontId="12" fillId="0" borderId="0"/>
    <xf numFmtId="0" fontId="13" fillId="0" borderId="0"/>
    <xf numFmtId="0" fontId="11" fillId="0" borderId="0">
      <alignment horizontal="center"/>
    </xf>
    <xf numFmtId="0" fontId="12" fillId="0" borderId="0"/>
    <xf numFmtId="0" fontId="11" fillId="0" borderId="0"/>
    <xf numFmtId="0" fontId="9" fillId="0" borderId="0"/>
    <xf numFmtId="0" fontId="14" fillId="0" borderId="0"/>
    <xf numFmtId="0" fontId="11" fillId="0" borderId="0">
      <alignment horizontal="center"/>
    </xf>
    <xf numFmtId="0" fontId="15" fillId="0" borderId="0"/>
    <xf numFmtId="0" fontId="14" fillId="0" borderId="0"/>
    <xf numFmtId="0" fontId="14" fillId="0" borderId="0"/>
    <xf numFmtId="0" fontId="11" fillId="0" borderId="0"/>
    <xf numFmtId="0" fontId="10" fillId="0" borderId="0"/>
    <xf numFmtId="164" fontId="10" fillId="0" borderId="0" applyFon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15" fillId="0" borderId="0"/>
    <xf numFmtId="165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5" fillId="0" borderId="0"/>
    <xf numFmtId="0" fontId="5" fillId="0" borderId="0"/>
    <xf numFmtId="0" fontId="4" fillId="0" borderId="0"/>
    <xf numFmtId="165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</cellStyleXfs>
  <cellXfs count="33">
    <xf numFmtId="0" fontId="0" fillId="0" borderId="0" xfId="0"/>
    <xf numFmtId="164" fontId="16" fillId="0" borderId="0" xfId="17" applyFont="1" applyFill="1" applyBorder="1" applyAlignment="1">
      <alignment vertical="center"/>
    </xf>
    <xf numFmtId="164" fontId="16" fillId="0" borderId="0" xfId="17" applyFont="1" applyFill="1" applyBorder="1" applyAlignment="1">
      <alignment horizontal="right" vertical="center"/>
    </xf>
    <xf numFmtId="164" fontId="16" fillId="0" borderId="0" xfId="17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164" fontId="18" fillId="0" borderId="1" xfId="17" applyFont="1" applyFill="1" applyBorder="1" applyAlignment="1">
      <alignment horizontal="right" vertical="center"/>
    </xf>
    <xf numFmtId="3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horizontal="center" vertical="center"/>
    </xf>
    <xf numFmtId="3" fontId="18" fillId="0" borderId="0" xfId="0" applyNumberFormat="1" applyFont="1" applyAlignment="1">
      <alignment horizontal="center" vertical="center"/>
    </xf>
    <xf numFmtId="164" fontId="18" fillId="0" borderId="0" xfId="17" applyFont="1" applyFill="1" applyBorder="1" applyAlignment="1">
      <alignment horizontal="center" vertical="center"/>
    </xf>
    <xf numFmtId="164" fontId="18" fillId="0" borderId="0" xfId="17" applyFont="1" applyFill="1" applyBorder="1" applyAlignment="1">
      <alignment horizontal="right" vertical="center"/>
    </xf>
    <xf numFmtId="0" fontId="19" fillId="0" borderId="1" xfId="0" applyFont="1" applyBorder="1" applyAlignment="1">
      <alignment vertical="center"/>
    </xf>
    <xf numFmtId="164" fontId="19" fillId="0" borderId="1" xfId="17" applyFont="1" applyFill="1" applyBorder="1" applyAlignment="1">
      <alignment horizontal="right" vertical="center"/>
    </xf>
    <xf numFmtId="3" fontId="18" fillId="0" borderId="1" xfId="0" applyNumberFormat="1" applyFont="1" applyBorder="1" applyAlignment="1">
      <alignment horizontal="left" vertical="center" wrapText="1"/>
    </xf>
    <xf numFmtId="4" fontId="18" fillId="0" borderId="2" xfId="6" applyNumberFormat="1" applyFont="1" applyBorder="1" applyAlignment="1">
      <alignment horizontal="center" vertical="center" wrapText="1"/>
    </xf>
    <xf numFmtId="164" fontId="18" fillId="0" borderId="1" xfId="17" applyFont="1" applyFill="1" applyBorder="1" applyAlignment="1">
      <alignment horizontal="center" vertical="center" wrapText="1"/>
    </xf>
    <xf numFmtId="167" fontId="18" fillId="0" borderId="1" xfId="17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164" fontId="19" fillId="0" borderId="5" xfId="17" applyFont="1" applyFill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 wrapText="1"/>
    </xf>
    <xf numFmtId="164" fontId="19" fillId="0" borderId="1" xfId="17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4" fontId="19" fillId="0" borderId="1" xfId="6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</cellXfs>
  <cellStyles count="124">
    <cellStyle name="Excel Built-in Normal 2" xfId="5" xr:uid="{00000000-0005-0000-0000-000000000000}"/>
    <cellStyle name="Excel Built-in Normal 2 2" xfId="7" xr:uid="{00000000-0005-0000-0000-000001000000}"/>
    <cellStyle name="Normal 2 4 3 2" xfId="9" xr:uid="{00000000-0005-0000-0000-000002000000}"/>
    <cellStyle name="Normal 2 4 3 2 2" xfId="25" xr:uid="{00000000-0005-0000-0000-000003000000}"/>
    <cellStyle name="Normal 2 4 3 2 2 2" xfId="35" xr:uid="{00000000-0005-0000-0000-000004000000}"/>
    <cellStyle name="Normal 2 4 3 2 2 2 2" xfId="36" xr:uid="{00000000-0005-0000-0000-000005000000}"/>
    <cellStyle name="Normal 2 4 3 2 2 2 2 2" xfId="37" xr:uid="{00000000-0005-0000-0000-000006000000}"/>
    <cellStyle name="Normal 2 4 3 2 2 2 2 3" xfId="38" xr:uid="{00000000-0005-0000-0000-000007000000}"/>
    <cellStyle name="Normal 2 4 3 2 2 2 3" xfId="39" xr:uid="{00000000-0005-0000-0000-000008000000}"/>
    <cellStyle name="Normal 2 4 3 2 2 2 4" xfId="40" xr:uid="{00000000-0005-0000-0000-000009000000}"/>
    <cellStyle name="Normal 2 4 3 2 2 3" xfId="41" xr:uid="{00000000-0005-0000-0000-00000A000000}"/>
    <cellStyle name="Normal 2 4 3 2 2 3 2" xfId="42" xr:uid="{00000000-0005-0000-0000-00000B000000}"/>
    <cellStyle name="Normal 2 4 3 2 2 3 3" xfId="43" xr:uid="{00000000-0005-0000-0000-00000C000000}"/>
    <cellStyle name="Normal 2 4 3 2 2 4" xfId="44" xr:uid="{00000000-0005-0000-0000-00000D000000}"/>
    <cellStyle name="Normal 2 4 3 2 2 5" xfId="45" xr:uid="{00000000-0005-0000-0000-00000E000000}"/>
    <cellStyle name="Normal 2 4 3 2 3" xfId="46" xr:uid="{00000000-0005-0000-0000-00000F000000}"/>
    <cellStyle name="Normal 2 4 3 2 3 2" xfId="47" xr:uid="{00000000-0005-0000-0000-000010000000}"/>
    <cellStyle name="Normal 2 4 3 2 3 2 2" xfId="48" xr:uid="{00000000-0005-0000-0000-000011000000}"/>
    <cellStyle name="Normal 2 4 3 2 3 2 3" xfId="49" xr:uid="{00000000-0005-0000-0000-000012000000}"/>
    <cellStyle name="Normal 2 4 3 2 3 3" xfId="50" xr:uid="{00000000-0005-0000-0000-000013000000}"/>
    <cellStyle name="Normal 2 4 3 2 3 4" xfId="51" xr:uid="{00000000-0005-0000-0000-000014000000}"/>
    <cellStyle name="Normal 2 4 3 2 4" xfId="52" xr:uid="{00000000-0005-0000-0000-000015000000}"/>
    <cellStyle name="Normal 2 4 3 2 4 2" xfId="53" xr:uid="{00000000-0005-0000-0000-000016000000}"/>
    <cellStyle name="Normal 2 4 3 2 4 3" xfId="54" xr:uid="{00000000-0005-0000-0000-000017000000}"/>
    <cellStyle name="Normal 2 4 3 2 5" xfId="55" xr:uid="{00000000-0005-0000-0000-000018000000}"/>
    <cellStyle name="Normal 2 4 3 2 6" xfId="56" xr:uid="{00000000-0005-0000-0000-000019000000}"/>
    <cellStyle name="Normal_apteka" xfId="13" xr:uid="{00000000-0005-0000-0000-00001A000000}"/>
    <cellStyle name="Обычный" xfId="0" builtinId="0"/>
    <cellStyle name="Обычный 10" xfId="31" xr:uid="{00000000-0005-0000-0000-00001C000000}"/>
    <cellStyle name="Обычный 11" xfId="2" xr:uid="{00000000-0005-0000-0000-00001D000000}"/>
    <cellStyle name="Обычный 11 3 2" xfId="16" xr:uid="{00000000-0005-0000-0000-00001E000000}"/>
    <cellStyle name="Обычный 12" xfId="120" xr:uid="{00000000-0005-0000-0000-00001F000000}"/>
    <cellStyle name="Обычный 19" xfId="122" xr:uid="{00000000-0005-0000-0000-000020000000}"/>
    <cellStyle name="Обычный 2" xfId="1" xr:uid="{00000000-0005-0000-0000-000021000000}"/>
    <cellStyle name="Обычный 2 14 3 2" xfId="20" xr:uid="{00000000-0005-0000-0000-000022000000}"/>
    <cellStyle name="Обычный 2 14 3 2 2" xfId="26" xr:uid="{00000000-0005-0000-0000-000023000000}"/>
    <cellStyle name="Обычный 2 14 3 2 2 2" xfId="57" xr:uid="{00000000-0005-0000-0000-000024000000}"/>
    <cellStyle name="Обычный 2 14 3 2 2 2 2" xfId="58" xr:uid="{00000000-0005-0000-0000-000025000000}"/>
    <cellStyle name="Обычный 2 14 3 2 2 2 2 2" xfId="59" xr:uid="{00000000-0005-0000-0000-000026000000}"/>
    <cellStyle name="Обычный 2 14 3 2 2 2 2 3" xfId="60" xr:uid="{00000000-0005-0000-0000-000027000000}"/>
    <cellStyle name="Обычный 2 14 3 2 2 2 3" xfId="61" xr:uid="{00000000-0005-0000-0000-000028000000}"/>
    <cellStyle name="Обычный 2 14 3 2 2 2 4" xfId="62" xr:uid="{00000000-0005-0000-0000-000029000000}"/>
    <cellStyle name="Обычный 2 14 3 2 2 3" xfId="63" xr:uid="{00000000-0005-0000-0000-00002A000000}"/>
    <cellStyle name="Обычный 2 14 3 2 2 3 2" xfId="64" xr:uid="{00000000-0005-0000-0000-00002B000000}"/>
    <cellStyle name="Обычный 2 14 3 2 2 3 3" xfId="65" xr:uid="{00000000-0005-0000-0000-00002C000000}"/>
    <cellStyle name="Обычный 2 14 3 2 2 4" xfId="66" xr:uid="{00000000-0005-0000-0000-00002D000000}"/>
    <cellStyle name="Обычный 2 14 3 2 2 5" xfId="67" xr:uid="{00000000-0005-0000-0000-00002E000000}"/>
    <cellStyle name="Обычный 2 14 3 2 3" xfId="68" xr:uid="{00000000-0005-0000-0000-00002F000000}"/>
    <cellStyle name="Обычный 2 14 3 2 3 2" xfId="69" xr:uid="{00000000-0005-0000-0000-000030000000}"/>
    <cellStyle name="Обычный 2 14 3 2 3 2 2" xfId="70" xr:uid="{00000000-0005-0000-0000-000031000000}"/>
    <cellStyle name="Обычный 2 14 3 2 3 2 3" xfId="71" xr:uid="{00000000-0005-0000-0000-000032000000}"/>
    <cellStyle name="Обычный 2 14 3 2 3 3" xfId="72" xr:uid="{00000000-0005-0000-0000-000033000000}"/>
    <cellStyle name="Обычный 2 14 3 2 3 4" xfId="73" xr:uid="{00000000-0005-0000-0000-000034000000}"/>
    <cellStyle name="Обычный 2 14 3 2 4" xfId="74" xr:uid="{00000000-0005-0000-0000-000035000000}"/>
    <cellStyle name="Обычный 2 14 3 2 4 2" xfId="75" xr:uid="{00000000-0005-0000-0000-000036000000}"/>
    <cellStyle name="Обычный 2 14 3 2 4 3" xfId="76" xr:uid="{00000000-0005-0000-0000-000037000000}"/>
    <cellStyle name="Обычный 2 14 3 2 5" xfId="77" xr:uid="{00000000-0005-0000-0000-000038000000}"/>
    <cellStyle name="Обычный 2 14 3 2 6" xfId="78" xr:uid="{00000000-0005-0000-0000-000039000000}"/>
    <cellStyle name="Обычный 2 2" xfId="15" xr:uid="{00000000-0005-0000-0000-00003A000000}"/>
    <cellStyle name="Обычный 2 2 2" xfId="12" xr:uid="{00000000-0005-0000-0000-00003B000000}"/>
    <cellStyle name="Обычный 2 2 2 2" xfId="21" xr:uid="{00000000-0005-0000-0000-00003C000000}"/>
    <cellStyle name="Обычный 2 2 3" xfId="79" xr:uid="{00000000-0005-0000-0000-00003D000000}"/>
    <cellStyle name="Обычный 2 2 7" xfId="27" xr:uid="{00000000-0005-0000-0000-00003E000000}"/>
    <cellStyle name="Обычный 2 3 2" xfId="10" xr:uid="{00000000-0005-0000-0000-00003F000000}"/>
    <cellStyle name="Обычный 2_Свод - заявка 1" xfId="8" xr:uid="{00000000-0005-0000-0000-000040000000}"/>
    <cellStyle name="Обычный 23" xfId="24" xr:uid="{00000000-0005-0000-0000-000041000000}"/>
    <cellStyle name="Обычный 23 2" xfId="80" xr:uid="{00000000-0005-0000-0000-000042000000}"/>
    <cellStyle name="Обычный 23 3" xfId="81" xr:uid="{00000000-0005-0000-0000-000043000000}"/>
    <cellStyle name="Обычный 24" xfId="123" xr:uid="{E686DCD7-4AD3-4B30-9C68-134F6934AD69}"/>
    <cellStyle name="Обычный 3" xfId="3" xr:uid="{00000000-0005-0000-0000-000044000000}"/>
    <cellStyle name="Обычный 4" xfId="4" xr:uid="{00000000-0005-0000-0000-000045000000}"/>
    <cellStyle name="Обычный 5" xfId="14" xr:uid="{00000000-0005-0000-0000-000046000000}"/>
    <cellStyle name="Обычный 6" xfId="29" xr:uid="{00000000-0005-0000-0000-000047000000}"/>
    <cellStyle name="Обычный 6 2" xfId="33" xr:uid="{00000000-0005-0000-0000-000048000000}"/>
    <cellStyle name="Обычный 6 3" xfId="82" xr:uid="{00000000-0005-0000-0000-000049000000}"/>
    <cellStyle name="Обычный 7" xfId="18" xr:uid="{00000000-0005-0000-0000-00004A000000}"/>
    <cellStyle name="Обычный 8" xfId="19" xr:uid="{00000000-0005-0000-0000-00004B000000}"/>
    <cellStyle name="Обычный 8 2" xfId="28" xr:uid="{00000000-0005-0000-0000-00004C000000}"/>
    <cellStyle name="Обычный 8 2 2" xfId="83" xr:uid="{00000000-0005-0000-0000-00004D000000}"/>
    <cellStyle name="Обычный 8 2 2 2" xfId="84" xr:uid="{00000000-0005-0000-0000-00004E000000}"/>
    <cellStyle name="Обычный 8 2 2 2 2" xfId="85" xr:uid="{00000000-0005-0000-0000-00004F000000}"/>
    <cellStyle name="Обычный 8 2 2 2 3" xfId="86" xr:uid="{00000000-0005-0000-0000-000050000000}"/>
    <cellStyle name="Обычный 8 2 2 3" xfId="87" xr:uid="{00000000-0005-0000-0000-000051000000}"/>
    <cellStyle name="Обычный 8 2 2 4" xfId="88" xr:uid="{00000000-0005-0000-0000-000052000000}"/>
    <cellStyle name="Обычный 8 2 3" xfId="89" xr:uid="{00000000-0005-0000-0000-000053000000}"/>
    <cellStyle name="Обычный 8 2 3 2" xfId="90" xr:uid="{00000000-0005-0000-0000-000054000000}"/>
    <cellStyle name="Обычный 8 2 3 3" xfId="91" xr:uid="{00000000-0005-0000-0000-000055000000}"/>
    <cellStyle name="Обычный 8 2 4" xfId="92" xr:uid="{00000000-0005-0000-0000-000056000000}"/>
    <cellStyle name="Обычный 8 2 5" xfId="93" xr:uid="{00000000-0005-0000-0000-000057000000}"/>
    <cellStyle name="Обычный 8 3" xfId="94" xr:uid="{00000000-0005-0000-0000-000058000000}"/>
    <cellStyle name="Обычный 8 3 2" xfId="95" xr:uid="{00000000-0005-0000-0000-000059000000}"/>
    <cellStyle name="Обычный 8 3 2 2" xfId="96" xr:uid="{00000000-0005-0000-0000-00005A000000}"/>
    <cellStyle name="Обычный 8 3 2 3" xfId="97" xr:uid="{00000000-0005-0000-0000-00005B000000}"/>
    <cellStyle name="Обычный 8 3 3" xfId="98" xr:uid="{00000000-0005-0000-0000-00005C000000}"/>
    <cellStyle name="Обычный 8 3 4" xfId="99" xr:uid="{00000000-0005-0000-0000-00005D000000}"/>
    <cellStyle name="Обычный 8 4" xfId="100" xr:uid="{00000000-0005-0000-0000-00005E000000}"/>
    <cellStyle name="Обычный 8 4 2" xfId="101" xr:uid="{00000000-0005-0000-0000-00005F000000}"/>
    <cellStyle name="Обычный 8 4 3" xfId="102" xr:uid="{00000000-0005-0000-0000-000060000000}"/>
    <cellStyle name="Обычный 8 5" xfId="103" xr:uid="{00000000-0005-0000-0000-000061000000}"/>
    <cellStyle name="Обычный 8 6" xfId="104" xr:uid="{00000000-0005-0000-0000-000062000000}"/>
    <cellStyle name="Обычный 9" xfId="30" xr:uid="{00000000-0005-0000-0000-000063000000}"/>
    <cellStyle name="Обычный_Лист1" xfId="6" xr:uid="{00000000-0005-0000-0000-000064000000}"/>
    <cellStyle name="Стиль 1" xfId="11" xr:uid="{00000000-0005-0000-0000-000065000000}"/>
    <cellStyle name="Финансовый" xfId="17" builtinId="3"/>
    <cellStyle name="Финансовый 13 2 2 2 2 2" xfId="23" xr:uid="{00000000-0005-0000-0000-000067000000}"/>
    <cellStyle name="Финансовый 13 2 2 2 2 2 2" xfId="105" xr:uid="{00000000-0005-0000-0000-000068000000}"/>
    <cellStyle name="Финансовый 13 2 2 2 2 2 2 2" xfId="106" xr:uid="{00000000-0005-0000-0000-000069000000}"/>
    <cellStyle name="Финансовый 13 2 2 2 2 2 2 2 2" xfId="107" xr:uid="{00000000-0005-0000-0000-00006A000000}"/>
    <cellStyle name="Финансовый 13 2 2 2 2 2 2 2 3" xfId="108" xr:uid="{00000000-0005-0000-0000-00006B000000}"/>
    <cellStyle name="Финансовый 13 2 2 2 2 2 2 3" xfId="109" xr:uid="{00000000-0005-0000-0000-00006C000000}"/>
    <cellStyle name="Финансовый 13 2 2 2 2 2 2 4" xfId="110" xr:uid="{00000000-0005-0000-0000-00006D000000}"/>
    <cellStyle name="Финансовый 13 2 2 2 2 2 3" xfId="111" xr:uid="{00000000-0005-0000-0000-00006E000000}"/>
    <cellStyle name="Финансовый 13 2 2 2 2 2 3 2" xfId="112" xr:uid="{00000000-0005-0000-0000-00006F000000}"/>
    <cellStyle name="Финансовый 13 2 2 2 2 2 3 3" xfId="113" xr:uid="{00000000-0005-0000-0000-000070000000}"/>
    <cellStyle name="Финансовый 13 2 2 2 2 2 4" xfId="114" xr:uid="{00000000-0005-0000-0000-000071000000}"/>
    <cellStyle name="Финансовый 13 2 2 2 2 2 4 2" xfId="115" xr:uid="{00000000-0005-0000-0000-000072000000}"/>
    <cellStyle name="Финансовый 13 2 2 2 2 2 4 3" xfId="116" xr:uid="{00000000-0005-0000-0000-000073000000}"/>
    <cellStyle name="Финансовый 13 2 2 2 2 2 5" xfId="117" xr:uid="{00000000-0005-0000-0000-000074000000}"/>
    <cellStyle name="Финансовый 13 2 2 2 2 2 6" xfId="118" xr:uid="{00000000-0005-0000-0000-000075000000}"/>
    <cellStyle name="Финансовый 2" xfId="22" xr:uid="{00000000-0005-0000-0000-000076000000}"/>
    <cellStyle name="Финансовый 3" xfId="32" xr:uid="{00000000-0005-0000-0000-000077000000}"/>
    <cellStyle name="Финансовый 3 2" xfId="34" xr:uid="{00000000-0005-0000-0000-000078000000}"/>
    <cellStyle name="Финансовый 3 3" xfId="119" xr:uid="{00000000-0005-0000-0000-000079000000}"/>
    <cellStyle name="Финансовый 4" xfId="121" xr:uid="{00000000-0005-0000-0000-00007A000000}"/>
  </cellStyles>
  <dxfs count="0"/>
  <tableStyles count="0" defaultTableStyle="TableStyleMedium2" defaultPivotStyle="PivotStyleMedium9"/>
  <colors>
    <mruColors>
      <color rgb="FFFF66CC"/>
      <color rgb="FF00CC99"/>
      <color rgb="FFC0504D"/>
      <color rgb="FF63D3B6"/>
      <color rgb="FFFF3399"/>
      <color rgb="FFCCFF99"/>
      <color rgb="FFFFC000"/>
      <color rgb="FFB7E9BD"/>
      <color rgb="FF99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33151-CD2C-4105-8F59-2AC6E1CB2318}">
  <dimension ref="A1:K63"/>
  <sheetViews>
    <sheetView tabSelected="1" view="pageBreakPreview" zoomScale="85" zoomScaleNormal="100" zoomScaleSheetLayoutView="85" zoomScalePageLayoutView="85" workbookViewId="0">
      <selection activeCell="G58" sqref="G58"/>
    </sheetView>
  </sheetViews>
  <sheetFormatPr defaultRowHeight="27" customHeight="1" x14ac:dyDescent="0.25"/>
  <cols>
    <col min="1" max="1" width="4.85546875" style="4" customWidth="1"/>
    <col min="2" max="2" width="25.140625" style="5" customWidth="1"/>
    <col min="3" max="3" width="46" style="5" customWidth="1"/>
    <col min="4" max="4" width="9.28515625" style="5" customWidth="1"/>
    <col min="5" max="5" width="10.28515625" style="1" customWidth="1"/>
    <col min="6" max="6" width="19" style="3" customWidth="1"/>
    <col min="7" max="7" width="22.5703125" style="2" customWidth="1"/>
    <col min="8" max="8" width="17.7109375" style="2" customWidth="1"/>
    <col min="9" max="9" width="36" style="5" customWidth="1"/>
    <col min="10" max="10" width="28.5703125" style="5" customWidth="1"/>
    <col min="11" max="16384" width="9.140625" style="5"/>
  </cols>
  <sheetData>
    <row r="1" spans="1:11" ht="27.75" customHeight="1" x14ac:dyDescent="0.25">
      <c r="A1" s="12"/>
      <c r="B1" s="13"/>
      <c r="C1" s="13"/>
      <c r="D1" s="14"/>
      <c r="E1" s="15"/>
      <c r="F1" s="15"/>
      <c r="G1" s="16"/>
      <c r="H1" s="16"/>
      <c r="I1" s="23" t="s">
        <v>7</v>
      </c>
      <c r="J1" s="23"/>
      <c r="K1" s="23"/>
    </row>
    <row r="2" spans="1:11" ht="18" customHeight="1" x14ac:dyDescent="0.25">
      <c r="A2" s="24" t="s">
        <v>14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53.25" customHeight="1" x14ac:dyDescent="0.25">
      <c r="A3" s="28" t="s">
        <v>9</v>
      </c>
      <c r="B3" s="28" t="s">
        <v>1</v>
      </c>
      <c r="C3" s="28" t="s">
        <v>8</v>
      </c>
      <c r="D3" s="29" t="s">
        <v>0</v>
      </c>
      <c r="E3" s="26" t="s">
        <v>2</v>
      </c>
      <c r="F3" s="26" t="s">
        <v>3</v>
      </c>
      <c r="G3" s="26" t="s">
        <v>4</v>
      </c>
      <c r="H3" s="25" t="s">
        <v>11</v>
      </c>
      <c r="I3" s="25" t="s">
        <v>5</v>
      </c>
      <c r="J3" s="25" t="s">
        <v>6</v>
      </c>
      <c r="K3" s="25" t="s">
        <v>13</v>
      </c>
    </row>
    <row r="4" spans="1:11" ht="44.25" customHeight="1" x14ac:dyDescent="0.25">
      <c r="A4" s="28"/>
      <c r="B4" s="28"/>
      <c r="C4" s="28"/>
      <c r="D4" s="29"/>
      <c r="E4" s="26"/>
      <c r="F4" s="26"/>
      <c r="G4" s="26"/>
      <c r="H4" s="25"/>
      <c r="I4" s="25"/>
      <c r="J4" s="25"/>
      <c r="K4" s="25"/>
    </row>
    <row r="5" spans="1:11" ht="63" x14ac:dyDescent="0.25">
      <c r="A5" s="8">
        <v>1</v>
      </c>
      <c r="B5" s="8" t="s">
        <v>17</v>
      </c>
      <c r="C5" s="8" t="s">
        <v>18</v>
      </c>
      <c r="D5" s="20" t="s">
        <v>113</v>
      </c>
      <c r="E5" s="22">
        <v>1100</v>
      </c>
      <c r="F5" s="21">
        <v>728</v>
      </c>
      <c r="G5" s="9">
        <f t="shared" ref="G5:G57" si="0">E5*F5</f>
        <v>800800</v>
      </c>
      <c r="H5" s="10" t="s">
        <v>12</v>
      </c>
      <c r="I5" s="19" t="s">
        <v>16</v>
      </c>
      <c r="J5" s="11" t="s">
        <v>15</v>
      </c>
      <c r="K5" s="10">
        <v>0</v>
      </c>
    </row>
    <row r="6" spans="1:11" ht="47.25" x14ac:dyDescent="0.25">
      <c r="A6" s="8">
        <v>2</v>
      </c>
      <c r="B6" s="8" t="s">
        <v>19</v>
      </c>
      <c r="C6" s="8" t="s">
        <v>20</v>
      </c>
      <c r="D6" s="20" t="s">
        <v>114</v>
      </c>
      <c r="E6" s="22">
        <v>2000</v>
      </c>
      <c r="F6" s="21">
        <v>120</v>
      </c>
      <c r="G6" s="9">
        <f t="shared" si="0"/>
        <v>240000</v>
      </c>
      <c r="H6" s="10" t="s">
        <v>12</v>
      </c>
      <c r="I6" s="19" t="s">
        <v>16</v>
      </c>
      <c r="J6" s="11" t="s">
        <v>15</v>
      </c>
      <c r="K6" s="10">
        <v>0</v>
      </c>
    </row>
    <row r="7" spans="1:11" ht="47.25" x14ac:dyDescent="0.25">
      <c r="A7" s="8">
        <v>3</v>
      </c>
      <c r="B7" s="8" t="s">
        <v>21</v>
      </c>
      <c r="C7" s="8" t="s">
        <v>22</v>
      </c>
      <c r="D7" s="20" t="s">
        <v>114</v>
      </c>
      <c r="E7" s="22">
        <v>2000</v>
      </c>
      <c r="F7" s="21">
        <v>110</v>
      </c>
      <c r="G7" s="9">
        <f t="shared" si="0"/>
        <v>220000</v>
      </c>
      <c r="H7" s="10" t="s">
        <v>12</v>
      </c>
      <c r="I7" s="19" t="s">
        <v>16</v>
      </c>
      <c r="J7" s="11" t="s">
        <v>15</v>
      </c>
      <c r="K7" s="10">
        <v>0</v>
      </c>
    </row>
    <row r="8" spans="1:11" ht="47.25" x14ac:dyDescent="0.25">
      <c r="A8" s="8">
        <v>4</v>
      </c>
      <c r="B8" s="8" t="s">
        <v>23</v>
      </c>
      <c r="C8" s="8" t="s">
        <v>24</v>
      </c>
      <c r="D8" s="20" t="s">
        <v>114</v>
      </c>
      <c r="E8" s="22">
        <v>450</v>
      </c>
      <c r="F8" s="21">
        <v>100</v>
      </c>
      <c r="G8" s="9">
        <f t="shared" si="0"/>
        <v>45000</v>
      </c>
      <c r="H8" s="10" t="s">
        <v>12</v>
      </c>
      <c r="I8" s="19" t="s">
        <v>16</v>
      </c>
      <c r="J8" s="11" t="s">
        <v>15</v>
      </c>
      <c r="K8" s="10">
        <v>0</v>
      </c>
    </row>
    <row r="9" spans="1:11" ht="47.25" x14ac:dyDescent="0.25">
      <c r="A9" s="8">
        <v>5</v>
      </c>
      <c r="B9" s="8" t="s">
        <v>25</v>
      </c>
      <c r="C9" s="8" t="s">
        <v>26</v>
      </c>
      <c r="D9" s="20" t="s">
        <v>114</v>
      </c>
      <c r="E9" s="22">
        <v>450</v>
      </c>
      <c r="F9" s="21">
        <v>100</v>
      </c>
      <c r="G9" s="9">
        <f t="shared" si="0"/>
        <v>45000</v>
      </c>
      <c r="H9" s="10" t="s">
        <v>12</v>
      </c>
      <c r="I9" s="19" t="s">
        <v>16</v>
      </c>
      <c r="J9" s="11" t="s">
        <v>15</v>
      </c>
      <c r="K9" s="10">
        <v>0</v>
      </c>
    </row>
    <row r="10" spans="1:11" ht="47.25" x14ac:dyDescent="0.25">
      <c r="A10" s="8">
        <v>6</v>
      </c>
      <c r="B10" s="8" t="s">
        <v>27</v>
      </c>
      <c r="C10" s="8" t="s">
        <v>28</v>
      </c>
      <c r="D10" s="20" t="s">
        <v>115</v>
      </c>
      <c r="E10" s="22">
        <v>7300</v>
      </c>
      <c r="F10" s="21">
        <v>233</v>
      </c>
      <c r="G10" s="9">
        <f t="shared" si="0"/>
        <v>1700900</v>
      </c>
      <c r="H10" s="10" t="s">
        <v>12</v>
      </c>
      <c r="I10" s="19" t="s">
        <v>16</v>
      </c>
      <c r="J10" s="11" t="s">
        <v>15</v>
      </c>
      <c r="K10" s="10">
        <v>0</v>
      </c>
    </row>
    <row r="11" spans="1:11" ht="47.25" x14ac:dyDescent="0.25">
      <c r="A11" s="8">
        <v>7</v>
      </c>
      <c r="B11" s="8" t="s">
        <v>29</v>
      </c>
      <c r="C11" s="8" t="s">
        <v>30</v>
      </c>
      <c r="D11" s="20" t="s">
        <v>115</v>
      </c>
      <c r="E11" s="22">
        <v>15000</v>
      </c>
      <c r="F11" s="21">
        <v>303</v>
      </c>
      <c r="G11" s="9">
        <f t="shared" si="0"/>
        <v>4545000</v>
      </c>
      <c r="H11" s="10" t="s">
        <v>12</v>
      </c>
      <c r="I11" s="19" t="s">
        <v>16</v>
      </c>
      <c r="J11" s="11" t="s">
        <v>15</v>
      </c>
      <c r="K11" s="10">
        <v>0</v>
      </c>
    </row>
    <row r="12" spans="1:11" ht="47.25" x14ac:dyDescent="0.25">
      <c r="A12" s="8">
        <v>8</v>
      </c>
      <c r="B12" s="8" t="s">
        <v>31</v>
      </c>
      <c r="C12" s="8" t="s">
        <v>32</v>
      </c>
      <c r="D12" s="20" t="s">
        <v>115</v>
      </c>
      <c r="E12" s="22">
        <v>600</v>
      </c>
      <c r="F12" s="21">
        <v>190</v>
      </c>
      <c r="G12" s="9">
        <f t="shared" si="0"/>
        <v>114000</v>
      </c>
      <c r="H12" s="10" t="s">
        <v>12</v>
      </c>
      <c r="I12" s="19" t="s">
        <v>16</v>
      </c>
      <c r="J12" s="11" t="s">
        <v>15</v>
      </c>
      <c r="K12" s="10">
        <v>0</v>
      </c>
    </row>
    <row r="13" spans="1:11" ht="47.25" x14ac:dyDescent="0.25">
      <c r="A13" s="8">
        <v>9</v>
      </c>
      <c r="B13" s="8" t="s">
        <v>33</v>
      </c>
      <c r="C13" s="8" t="s">
        <v>34</v>
      </c>
      <c r="D13" s="20" t="s">
        <v>114</v>
      </c>
      <c r="E13" s="22">
        <v>6000</v>
      </c>
      <c r="F13" s="21">
        <v>120</v>
      </c>
      <c r="G13" s="9">
        <f t="shared" si="0"/>
        <v>720000</v>
      </c>
      <c r="H13" s="10" t="s">
        <v>12</v>
      </c>
      <c r="I13" s="19" t="s">
        <v>16</v>
      </c>
      <c r="J13" s="11" t="s">
        <v>15</v>
      </c>
      <c r="K13" s="10">
        <v>0</v>
      </c>
    </row>
    <row r="14" spans="1:11" ht="47.25" x14ac:dyDescent="0.25">
      <c r="A14" s="8">
        <v>10</v>
      </c>
      <c r="B14" s="8" t="s">
        <v>35</v>
      </c>
      <c r="C14" s="8" t="s">
        <v>36</v>
      </c>
      <c r="D14" s="20" t="s">
        <v>115</v>
      </c>
      <c r="E14" s="22">
        <v>3300</v>
      </c>
      <c r="F14" s="21">
        <v>357</v>
      </c>
      <c r="G14" s="9">
        <f t="shared" si="0"/>
        <v>1178100</v>
      </c>
      <c r="H14" s="10" t="s">
        <v>12</v>
      </c>
      <c r="I14" s="19" t="s">
        <v>16</v>
      </c>
      <c r="J14" s="11" t="s">
        <v>15</v>
      </c>
      <c r="K14" s="10">
        <v>0</v>
      </c>
    </row>
    <row r="15" spans="1:11" ht="47.25" x14ac:dyDescent="0.25">
      <c r="A15" s="8">
        <v>11</v>
      </c>
      <c r="B15" s="8" t="s">
        <v>37</v>
      </c>
      <c r="C15" s="8" t="s">
        <v>38</v>
      </c>
      <c r="D15" s="20" t="s">
        <v>115</v>
      </c>
      <c r="E15" s="22">
        <v>2100</v>
      </c>
      <c r="F15" s="21">
        <v>494</v>
      </c>
      <c r="G15" s="9">
        <f t="shared" si="0"/>
        <v>1037400</v>
      </c>
      <c r="H15" s="10" t="s">
        <v>12</v>
      </c>
      <c r="I15" s="19" t="s">
        <v>16</v>
      </c>
      <c r="J15" s="11" t="s">
        <v>15</v>
      </c>
      <c r="K15" s="10">
        <v>0</v>
      </c>
    </row>
    <row r="16" spans="1:11" ht="47.25" x14ac:dyDescent="0.25">
      <c r="A16" s="8">
        <v>12</v>
      </c>
      <c r="B16" s="8" t="s">
        <v>39</v>
      </c>
      <c r="C16" s="8" t="s">
        <v>40</v>
      </c>
      <c r="D16" s="20" t="s">
        <v>114</v>
      </c>
      <c r="E16" s="22">
        <v>4500</v>
      </c>
      <c r="F16" s="21">
        <v>115</v>
      </c>
      <c r="G16" s="9">
        <f t="shared" si="0"/>
        <v>517500</v>
      </c>
      <c r="H16" s="10" t="s">
        <v>12</v>
      </c>
      <c r="I16" s="19" t="s">
        <v>16</v>
      </c>
      <c r="J16" s="11" t="s">
        <v>15</v>
      </c>
      <c r="K16" s="10">
        <v>0</v>
      </c>
    </row>
    <row r="17" spans="1:11" ht="47.25" x14ac:dyDescent="0.25">
      <c r="A17" s="8">
        <v>13</v>
      </c>
      <c r="B17" s="8" t="s">
        <v>41</v>
      </c>
      <c r="C17" s="8" t="s">
        <v>42</v>
      </c>
      <c r="D17" s="20" t="s">
        <v>114</v>
      </c>
      <c r="E17" s="22">
        <v>250</v>
      </c>
      <c r="F17" s="21">
        <v>100</v>
      </c>
      <c r="G17" s="9">
        <f t="shared" si="0"/>
        <v>25000</v>
      </c>
      <c r="H17" s="10" t="s">
        <v>12</v>
      </c>
      <c r="I17" s="19" t="s">
        <v>16</v>
      </c>
      <c r="J17" s="11" t="s">
        <v>15</v>
      </c>
      <c r="K17" s="10">
        <v>0</v>
      </c>
    </row>
    <row r="18" spans="1:11" ht="47.25" x14ac:dyDescent="0.25">
      <c r="A18" s="8">
        <v>14</v>
      </c>
      <c r="B18" s="8" t="s">
        <v>43</v>
      </c>
      <c r="C18" s="8" t="s">
        <v>44</v>
      </c>
      <c r="D18" s="20" t="s">
        <v>115</v>
      </c>
      <c r="E18" s="22">
        <v>50</v>
      </c>
      <c r="F18" s="21">
        <v>871</v>
      </c>
      <c r="G18" s="9">
        <f t="shared" si="0"/>
        <v>43550</v>
      </c>
      <c r="H18" s="10" t="s">
        <v>12</v>
      </c>
      <c r="I18" s="19" t="s">
        <v>16</v>
      </c>
      <c r="J18" s="11" t="s">
        <v>15</v>
      </c>
      <c r="K18" s="10">
        <v>0</v>
      </c>
    </row>
    <row r="19" spans="1:11" ht="47.25" x14ac:dyDescent="0.25">
      <c r="A19" s="8">
        <v>15</v>
      </c>
      <c r="B19" s="8" t="s">
        <v>45</v>
      </c>
      <c r="C19" s="8" t="s">
        <v>46</v>
      </c>
      <c r="D19" s="20" t="s">
        <v>114</v>
      </c>
      <c r="E19" s="22">
        <v>500</v>
      </c>
      <c r="F19" s="21">
        <v>100</v>
      </c>
      <c r="G19" s="9">
        <f t="shared" si="0"/>
        <v>50000</v>
      </c>
      <c r="H19" s="10" t="s">
        <v>12</v>
      </c>
      <c r="I19" s="19" t="s">
        <v>16</v>
      </c>
      <c r="J19" s="11" t="s">
        <v>15</v>
      </c>
      <c r="K19" s="10">
        <v>0</v>
      </c>
    </row>
    <row r="20" spans="1:11" ht="47.25" x14ac:dyDescent="0.25">
      <c r="A20" s="8">
        <v>16</v>
      </c>
      <c r="B20" s="8" t="s">
        <v>47</v>
      </c>
      <c r="C20" s="8" t="s">
        <v>48</v>
      </c>
      <c r="D20" s="20" t="s">
        <v>115</v>
      </c>
      <c r="E20" s="22">
        <v>2100</v>
      </c>
      <c r="F20" s="21">
        <v>377</v>
      </c>
      <c r="G20" s="9">
        <f t="shared" si="0"/>
        <v>791700</v>
      </c>
      <c r="H20" s="10" t="s">
        <v>12</v>
      </c>
      <c r="I20" s="19" t="s">
        <v>16</v>
      </c>
      <c r="J20" s="11" t="s">
        <v>15</v>
      </c>
      <c r="K20" s="10">
        <v>0</v>
      </c>
    </row>
    <row r="21" spans="1:11" ht="47.25" x14ac:dyDescent="0.25">
      <c r="A21" s="8">
        <v>17</v>
      </c>
      <c r="B21" s="8" t="s">
        <v>45</v>
      </c>
      <c r="C21" s="8" t="s">
        <v>49</v>
      </c>
      <c r="D21" s="20" t="s">
        <v>115</v>
      </c>
      <c r="E21" s="22">
        <v>1000</v>
      </c>
      <c r="F21" s="21">
        <v>780</v>
      </c>
      <c r="G21" s="9">
        <f t="shared" si="0"/>
        <v>780000</v>
      </c>
      <c r="H21" s="10" t="s">
        <v>12</v>
      </c>
      <c r="I21" s="19" t="s">
        <v>16</v>
      </c>
      <c r="J21" s="11" t="s">
        <v>15</v>
      </c>
      <c r="K21" s="10">
        <v>0</v>
      </c>
    </row>
    <row r="22" spans="1:11" ht="47.25" x14ac:dyDescent="0.25">
      <c r="A22" s="8">
        <v>18</v>
      </c>
      <c r="B22" s="8" t="s">
        <v>45</v>
      </c>
      <c r="C22" s="8" t="s">
        <v>50</v>
      </c>
      <c r="D22" s="20" t="s">
        <v>115</v>
      </c>
      <c r="E22" s="22">
        <v>300</v>
      </c>
      <c r="F22" s="21">
        <v>332</v>
      </c>
      <c r="G22" s="9">
        <f t="shared" si="0"/>
        <v>99600</v>
      </c>
      <c r="H22" s="10" t="s">
        <v>12</v>
      </c>
      <c r="I22" s="19" t="s">
        <v>16</v>
      </c>
      <c r="J22" s="11" t="s">
        <v>15</v>
      </c>
      <c r="K22" s="10">
        <v>0</v>
      </c>
    </row>
    <row r="23" spans="1:11" ht="47.25" x14ac:dyDescent="0.25">
      <c r="A23" s="8">
        <v>19</v>
      </c>
      <c r="B23" s="8" t="s">
        <v>51</v>
      </c>
      <c r="C23" s="8" t="s">
        <v>52</v>
      </c>
      <c r="D23" s="20" t="s">
        <v>115</v>
      </c>
      <c r="E23" s="22">
        <v>90</v>
      </c>
      <c r="F23" s="21">
        <v>700</v>
      </c>
      <c r="G23" s="9">
        <f t="shared" si="0"/>
        <v>63000</v>
      </c>
      <c r="H23" s="10" t="s">
        <v>12</v>
      </c>
      <c r="I23" s="19" t="s">
        <v>16</v>
      </c>
      <c r="J23" s="11" t="s">
        <v>15</v>
      </c>
      <c r="K23" s="10">
        <v>0</v>
      </c>
    </row>
    <row r="24" spans="1:11" ht="47.25" x14ac:dyDescent="0.25">
      <c r="A24" s="8">
        <v>20</v>
      </c>
      <c r="B24" s="8" t="s">
        <v>53</v>
      </c>
      <c r="C24" s="8" t="s">
        <v>54</v>
      </c>
      <c r="D24" s="20" t="s">
        <v>114</v>
      </c>
      <c r="E24" s="22">
        <v>760</v>
      </c>
      <c r="F24" s="21">
        <v>120</v>
      </c>
      <c r="G24" s="9">
        <f t="shared" si="0"/>
        <v>91200</v>
      </c>
      <c r="H24" s="10" t="s">
        <v>12</v>
      </c>
      <c r="I24" s="19" t="s">
        <v>16</v>
      </c>
      <c r="J24" s="11" t="s">
        <v>15</v>
      </c>
      <c r="K24" s="10">
        <v>0</v>
      </c>
    </row>
    <row r="25" spans="1:11" ht="47.25" x14ac:dyDescent="0.25">
      <c r="A25" s="8">
        <v>21</v>
      </c>
      <c r="B25" s="8" t="s">
        <v>55</v>
      </c>
      <c r="C25" s="8" t="s">
        <v>56</v>
      </c>
      <c r="D25" s="20" t="s">
        <v>114</v>
      </c>
      <c r="E25" s="22">
        <v>7200</v>
      </c>
      <c r="F25" s="21">
        <v>120</v>
      </c>
      <c r="G25" s="9">
        <f t="shared" si="0"/>
        <v>864000</v>
      </c>
      <c r="H25" s="10" t="s">
        <v>12</v>
      </c>
      <c r="I25" s="19" t="s">
        <v>16</v>
      </c>
      <c r="J25" s="11" t="s">
        <v>15</v>
      </c>
      <c r="K25" s="10">
        <v>0</v>
      </c>
    </row>
    <row r="26" spans="1:11" ht="47.25" x14ac:dyDescent="0.25">
      <c r="A26" s="8">
        <v>22</v>
      </c>
      <c r="B26" s="8" t="s">
        <v>57</v>
      </c>
      <c r="C26" s="8" t="s">
        <v>58</v>
      </c>
      <c r="D26" s="20" t="s">
        <v>114</v>
      </c>
      <c r="E26" s="22">
        <v>240</v>
      </c>
      <c r="F26" s="21">
        <v>120</v>
      </c>
      <c r="G26" s="9">
        <f t="shared" si="0"/>
        <v>28800</v>
      </c>
      <c r="H26" s="10" t="s">
        <v>12</v>
      </c>
      <c r="I26" s="19" t="s">
        <v>16</v>
      </c>
      <c r="J26" s="11" t="s">
        <v>15</v>
      </c>
      <c r="K26" s="10">
        <v>0</v>
      </c>
    </row>
    <row r="27" spans="1:11" ht="47.25" x14ac:dyDescent="0.25">
      <c r="A27" s="8">
        <v>23</v>
      </c>
      <c r="B27" s="8" t="s">
        <v>59</v>
      </c>
      <c r="C27" s="8" t="s">
        <v>60</v>
      </c>
      <c r="D27" s="20" t="s">
        <v>115</v>
      </c>
      <c r="E27" s="22">
        <v>25</v>
      </c>
      <c r="F27" s="21">
        <v>435</v>
      </c>
      <c r="G27" s="9">
        <f t="shared" si="0"/>
        <v>10875</v>
      </c>
      <c r="H27" s="10" t="s">
        <v>12</v>
      </c>
      <c r="I27" s="19" t="s">
        <v>16</v>
      </c>
      <c r="J27" s="11" t="s">
        <v>15</v>
      </c>
      <c r="K27" s="10">
        <v>0</v>
      </c>
    </row>
    <row r="28" spans="1:11" ht="47.25" x14ac:dyDescent="0.25">
      <c r="A28" s="8">
        <v>24</v>
      </c>
      <c r="B28" s="8" t="s">
        <v>61</v>
      </c>
      <c r="C28" s="8" t="s">
        <v>62</v>
      </c>
      <c r="D28" s="20" t="s">
        <v>115</v>
      </c>
      <c r="E28" s="22">
        <v>40</v>
      </c>
      <c r="F28" s="21">
        <v>688</v>
      </c>
      <c r="G28" s="9">
        <f t="shared" si="0"/>
        <v>27520</v>
      </c>
      <c r="H28" s="10" t="s">
        <v>12</v>
      </c>
      <c r="I28" s="19" t="s">
        <v>16</v>
      </c>
      <c r="J28" s="11" t="s">
        <v>15</v>
      </c>
      <c r="K28" s="10">
        <v>0</v>
      </c>
    </row>
    <row r="29" spans="1:11" ht="47.25" x14ac:dyDescent="0.25">
      <c r="A29" s="8">
        <v>25</v>
      </c>
      <c r="B29" s="8" t="s">
        <v>63</v>
      </c>
      <c r="C29" s="8" t="s">
        <v>64</v>
      </c>
      <c r="D29" s="20" t="s">
        <v>115</v>
      </c>
      <c r="E29" s="22">
        <v>40</v>
      </c>
      <c r="F29" s="21">
        <v>636</v>
      </c>
      <c r="G29" s="9">
        <f t="shared" si="0"/>
        <v>25440</v>
      </c>
      <c r="H29" s="10" t="s">
        <v>12</v>
      </c>
      <c r="I29" s="19" t="s">
        <v>16</v>
      </c>
      <c r="J29" s="11" t="s">
        <v>15</v>
      </c>
      <c r="K29" s="10">
        <v>0</v>
      </c>
    </row>
    <row r="30" spans="1:11" ht="47.25" x14ac:dyDescent="0.25">
      <c r="A30" s="8">
        <v>26</v>
      </c>
      <c r="B30" s="8" t="s">
        <v>65</v>
      </c>
      <c r="C30" s="8" t="s">
        <v>66</v>
      </c>
      <c r="D30" s="20" t="s">
        <v>114</v>
      </c>
      <c r="E30" s="22">
        <v>300</v>
      </c>
      <c r="F30" s="21">
        <v>110</v>
      </c>
      <c r="G30" s="9">
        <f t="shared" si="0"/>
        <v>33000</v>
      </c>
      <c r="H30" s="10" t="s">
        <v>12</v>
      </c>
      <c r="I30" s="19" t="s">
        <v>16</v>
      </c>
      <c r="J30" s="11" t="s">
        <v>15</v>
      </c>
      <c r="K30" s="10">
        <v>0</v>
      </c>
    </row>
    <row r="31" spans="1:11" ht="47.25" x14ac:dyDescent="0.25">
      <c r="A31" s="8">
        <v>27</v>
      </c>
      <c r="B31" s="8" t="s">
        <v>67</v>
      </c>
      <c r="C31" s="8" t="s">
        <v>68</v>
      </c>
      <c r="D31" s="20" t="s">
        <v>115</v>
      </c>
      <c r="E31" s="22">
        <v>21600</v>
      </c>
      <c r="F31" s="21">
        <v>308</v>
      </c>
      <c r="G31" s="9">
        <f t="shared" si="0"/>
        <v>6652800</v>
      </c>
      <c r="H31" s="10" t="s">
        <v>12</v>
      </c>
      <c r="I31" s="19" t="s">
        <v>16</v>
      </c>
      <c r="J31" s="11" t="s">
        <v>15</v>
      </c>
      <c r="K31" s="10">
        <v>0</v>
      </c>
    </row>
    <row r="32" spans="1:11" ht="47.25" x14ac:dyDescent="0.25">
      <c r="A32" s="8">
        <v>28</v>
      </c>
      <c r="B32" s="8" t="s">
        <v>69</v>
      </c>
      <c r="C32" s="8" t="s">
        <v>70</v>
      </c>
      <c r="D32" s="20" t="s">
        <v>115</v>
      </c>
      <c r="E32" s="22">
        <v>2000</v>
      </c>
      <c r="F32" s="21">
        <v>313</v>
      </c>
      <c r="G32" s="9">
        <f t="shared" si="0"/>
        <v>626000</v>
      </c>
      <c r="H32" s="10" t="s">
        <v>12</v>
      </c>
      <c r="I32" s="19" t="s">
        <v>16</v>
      </c>
      <c r="J32" s="11" t="s">
        <v>15</v>
      </c>
      <c r="K32" s="10">
        <v>0</v>
      </c>
    </row>
    <row r="33" spans="1:11" ht="47.25" x14ac:dyDescent="0.25">
      <c r="A33" s="8">
        <v>29</v>
      </c>
      <c r="B33" s="8" t="s">
        <v>69</v>
      </c>
      <c r="C33" s="8" t="s">
        <v>71</v>
      </c>
      <c r="D33" s="20" t="s">
        <v>115</v>
      </c>
      <c r="E33" s="22">
        <v>2000</v>
      </c>
      <c r="F33" s="21">
        <v>263</v>
      </c>
      <c r="G33" s="9">
        <f t="shared" si="0"/>
        <v>526000</v>
      </c>
      <c r="H33" s="10" t="s">
        <v>12</v>
      </c>
      <c r="I33" s="19" t="s">
        <v>16</v>
      </c>
      <c r="J33" s="11" t="s">
        <v>15</v>
      </c>
      <c r="K33" s="10">
        <v>0</v>
      </c>
    </row>
    <row r="34" spans="1:11" ht="47.25" x14ac:dyDescent="0.25">
      <c r="A34" s="8">
        <v>30</v>
      </c>
      <c r="B34" s="8" t="s">
        <v>69</v>
      </c>
      <c r="C34" s="8" t="s">
        <v>72</v>
      </c>
      <c r="D34" s="20" t="s">
        <v>115</v>
      </c>
      <c r="E34" s="22">
        <v>2500</v>
      </c>
      <c r="F34" s="21">
        <v>414</v>
      </c>
      <c r="G34" s="9">
        <f t="shared" si="0"/>
        <v>1035000</v>
      </c>
      <c r="H34" s="10" t="s">
        <v>12</v>
      </c>
      <c r="I34" s="19" t="s">
        <v>16</v>
      </c>
      <c r="J34" s="11" t="s">
        <v>15</v>
      </c>
      <c r="K34" s="10">
        <v>0</v>
      </c>
    </row>
    <row r="35" spans="1:11" ht="47.25" x14ac:dyDescent="0.25">
      <c r="A35" s="8">
        <v>31</v>
      </c>
      <c r="B35" s="8" t="s">
        <v>69</v>
      </c>
      <c r="C35" s="8" t="s">
        <v>73</v>
      </c>
      <c r="D35" s="20" t="s">
        <v>115</v>
      </c>
      <c r="E35" s="22">
        <v>250</v>
      </c>
      <c r="F35" s="21">
        <v>530</v>
      </c>
      <c r="G35" s="9">
        <f t="shared" si="0"/>
        <v>132500</v>
      </c>
      <c r="H35" s="10" t="s">
        <v>12</v>
      </c>
      <c r="I35" s="19" t="s">
        <v>16</v>
      </c>
      <c r="J35" s="11" t="s">
        <v>15</v>
      </c>
      <c r="K35" s="10">
        <v>0</v>
      </c>
    </row>
    <row r="36" spans="1:11" ht="47.25" x14ac:dyDescent="0.25">
      <c r="A36" s="8">
        <v>32</v>
      </c>
      <c r="B36" s="8" t="s">
        <v>69</v>
      </c>
      <c r="C36" s="8" t="s">
        <v>74</v>
      </c>
      <c r="D36" s="20" t="s">
        <v>115</v>
      </c>
      <c r="E36" s="22">
        <v>1600</v>
      </c>
      <c r="F36" s="21">
        <v>536</v>
      </c>
      <c r="G36" s="9">
        <f t="shared" si="0"/>
        <v>857600</v>
      </c>
      <c r="H36" s="10" t="s">
        <v>12</v>
      </c>
      <c r="I36" s="19" t="s">
        <v>16</v>
      </c>
      <c r="J36" s="11" t="s">
        <v>15</v>
      </c>
      <c r="K36" s="10">
        <v>0</v>
      </c>
    </row>
    <row r="37" spans="1:11" ht="47.25" x14ac:dyDescent="0.25">
      <c r="A37" s="8">
        <v>33</v>
      </c>
      <c r="B37" s="8" t="s">
        <v>75</v>
      </c>
      <c r="C37" s="8" t="s">
        <v>76</v>
      </c>
      <c r="D37" s="20" t="s">
        <v>115</v>
      </c>
      <c r="E37" s="22">
        <v>40</v>
      </c>
      <c r="F37" s="21">
        <v>809</v>
      </c>
      <c r="G37" s="9">
        <f t="shared" si="0"/>
        <v>32360</v>
      </c>
      <c r="H37" s="10" t="s">
        <v>12</v>
      </c>
      <c r="I37" s="19" t="s">
        <v>16</v>
      </c>
      <c r="J37" s="11" t="s">
        <v>15</v>
      </c>
      <c r="K37" s="10">
        <v>0</v>
      </c>
    </row>
    <row r="38" spans="1:11" ht="47.25" x14ac:dyDescent="0.25">
      <c r="A38" s="8">
        <v>34</v>
      </c>
      <c r="B38" s="8" t="s">
        <v>77</v>
      </c>
      <c r="C38" s="8" t="s">
        <v>78</v>
      </c>
      <c r="D38" s="20" t="s">
        <v>115</v>
      </c>
      <c r="E38" s="22">
        <v>80</v>
      </c>
      <c r="F38" s="21">
        <v>624</v>
      </c>
      <c r="G38" s="9">
        <f t="shared" si="0"/>
        <v>49920</v>
      </c>
      <c r="H38" s="10" t="s">
        <v>12</v>
      </c>
      <c r="I38" s="19" t="s">
        <v>16</v>
      </c>
      <c r="J38" s="11" t="s">
        <v>15</v>
      </c>
      <c r="K38" s="10">
        <v>0</v>
      </c>
    </row>
    <row r="39" spans="1:11" ht="47.25" x14ac:dyDescent="0.25">
      <c r="A39" s="8">
        <v>35</v>
      </c>
      <c r="B39" s="8" t="s">
        <v>79</v>
      </c>
      <c r="C39" s="8" t="s">
        <v>80</v>
      </c>
      <c r="D39" s="20" t="s">
        <v>115</v>
      </c>
      <c r="E39" s="22">
        <v>4240</v>
      </c>
      <c r="F39" s="21">
        <v>350</v>
      </c>
      <c r="G39" s="9">
        <f t="shared" si="0"/>
        <v>1484000</v>
      </c>
      <c r="H39" s="10" t="s">
        <v>12</v>
      </c>
      <c r="I39" s="19" t="s">
        <v>16</v>
      </c>
      <c r="J39" s="11" t="s">
        <v>15</v>
      </c>
      <c r="K39" s="10">
        <v>0</v>
      </c>
    </row>
    <row r="40" spans="1:11" ht="47.25" x14ac:dyDescent="0.25">
      <c r="A40" s="8">
        <v>36</v>
      </c>
      <c r="B40" s="8" t="s">
        <v>79</v>
      </c>
      <c r="C40" s="8" t="s">
        <v>81</v>
      </c>
      <c r="D40" s="20" t="s">
        <v>115</v>
      </c>
      <c r="E40" s="22">
        <v>2440</v>
      </c>
      <c r="F40" s="21">
        <v>408</v>
      </c>
      <c r="G40" s="9">
        <f t="shared" si="0"/>
        <v>995520</v>
      </c>
      <c r="H40" s="10" t="s">
        <v>12</v>
      </c>
      <c r="I40" s="19" t="s">
        <v>16</v>
      </c>
      <c r="J40" s="11" t="s">
        <v>15</v>
      </c>
      <c r="K40" s="10">
        <v>0</v>
      </c>
    </row>
    <row r="41" spans="1:11" ht="47.25" x14ac:dyDescent="0.25">
      <c r="A41" s="8">
        <v>37</v>
      </c>
      <c r="B41" s="8" t="s">
        <v>82</v>
      </c>
      <c r="C41" s="8" t="s">
        <v>83</v>
      </c>
      <c r="D41" s="20" t="s">
        <v>114</v>
      </c>
      <c r="E41" s="22">
        <v>4000</v>
      </c>
      <c r="F41" s="21">
        <v>110</v>
      </c>
      <c r="G41" s="9">
        <f t="shared" si="0"/>
        <v>440000</v>
      </c>
      <c r="H41" s="10" t="s">
        <v>12</v>
      </c>
      <c r="I41" s="19" t="s">
        <v>16</v>
      </c>
      <c r="J41" s="11" t="s">
        <v>15</v>
      </c>
      <c r="K41" s="10">
        <v>0</v>
      </c>
    </row>
    <row r="42" spans="1:11" ht="47.25" x14ac:dyDescent="0.25">
      <c r="A42" s="8">
        <v>38</v>
      </c>
      <c r="B42" s="8" t="s">
        <v>84</v>
      </c>
      <c r="C42" s="8" t="s">
        <v>85</v>
      </c>
      <c r="D42" s="20" t="s">
        <v>115</v>
      </c>
      <c r="E42" s="22">
        <v>500</v>
      </c>
      <c r="F42" s="21">
        <v>683</v>
      </c>
      <c r="G42" s="9">
        <f t="shared" si="0"/>
        <v>341500</v>
      </c>
      <c r="H42" s="10" t="s">
        <v>12</v>
      </c>
      <c r="I42" s="19" t="s">
        <v>16</v>
      </c>
      <c r="J42" s="11" t="s">
        <v>15</v>
      </c>
      <c r="K42" s="10">
        <v>0</v>
      </c>
    </row>
    <row r="43" spans="1:11" ht="47.25" x14ac:dyDescent="0.25">
      <c r="A43" s="8">
        <v>39</v>
      </c>
      <c r="B43" s="8" t="s">
        <v>86</v>
      </c>
      <c r="C43" s="8" t="s">
        <v>87</v>
      </c>
      <c r="D43" s="20" t="s">
        <v>114</v>
      </c>
      <c r="E43" s="22">
        <v>700</v>
      </c>
      <c r="F43" s="21">
        <v>180</v>
      </c>
      <c r="G43" s="9">
        <f t="shared" si="0"/>
        <v>126000</v>
      </c>
      <c r="H43" s="10" t="s">
        <v>12</v>
      </c>
      <c r="I43" s="19" t="s">
        <v>16</v>
      </c>
      <c r="J43" s="11" t="s">
        <v>15</v>
      </c>
      <c r="K43" s="10">
        <v>0</v>
      </c>
    </row>
    <row r="44" spans="1:11" ht="47.25" x14ac:dyDescent="0.25">
      <c r="A44" s="8">
        <v>40</v>
      </c>
      <c r="B44" s="8" t="s">
        <v>88</v>
      </c>
      <c r="C44" s="8" t="s">
        <v>89</v>
      </c>
      <c r="D44" s="20" t="s">
        <v>114</v>
      </c>
      <c r="E44" s="22">
        <v>800</v>
      </c>
      <c r="F44" s="21">
        <v>187</v>
      </c>
      <c r="G44" s="9">
        <f t="shared" si="0"/>
        <v>149600</v>
      </c>
      <c r="H44" s="10" t="s">
        <v>12</v>
      </c>
      <c r="I44" s="19" t="s">
        <v>16</v>
      </c>
      <c r="J44" s="11" t="s">
        <v>15</v>
      </c>
      <c r="K44" s="10">
        <v>0</v>
      </c>
    </row>
    <row r="45" spans="1:11" ht="47.25" x14ac:dyDescent="0.25">
      <c r="A45" s="8">
        <v>41</v>
      </c>
      <c r="B45" s="8" t="s">
        <v>90</v>
      </c>
      <c r="C45" s="8" t="s">
        <v>91</v>
      </c>
      <c r="D45" s="20" t="s">
        <v>114</v>
      </c>
      <c r="E45" s="22">
        <v>400</v>
      </c>
      <c r="F45" s="21">
        <v>552</v>
      </c>
      <c r="G45" s="9">
        <f t="shared" si="0"/>
        <v>220800</v>
      </c>
      <c r="H45" s="10" t="s">
        <v>12</v>
      </c>
      <c r="I45" s="19" t="s">
        <v>16</v>
      </c>
      <c r="J45" s="11" t="s">
        <v>15</v>
      </c>
      <c r="K45" s="10">
        <v>0</v>
      </c>
    </row>
    <row r="46" spans="1:11" ht="47.25" x14ac:dyDescent="0.25">
      <c r="A46" s="8">
        <v>42</v>
      </c>
      <c r="B46" s="8" t="s">
        <v>92</v>
      </c>
      <c r="C46" s="8" t="s">
        <v>93</v>
      </c>
      <c r="D46" s="20" t="s">
        <v>114</v>
      </c>
      <c r="E46" s="22">
        <v>20200</v>
      </c>
      <c r="F46" s="21">
        <v>110</v>
      </c>
      <c r="G46" s="9">
        <f t="shared" si="0"/>
        <v>2222000</v>
      </c>
      <c r="H46" s="10" t="s">
        <v>12</v>
      </c>
      <c r="I46" s="19" t="s">
        <v>16</v>
      </c>
      <c r="J46" s="11" t="s">
        <v>15</v>
      </c>
      <c r="K46" s="10">
        <v>0</v>
      </c>
    </row>
    <row r="47" spans="1:11" ht="47.25" x14ac:dyDescent="0.25">
      <c r="A47" s="8">
        <v>43</v>
      </c>
      <c r="B47" s="8" t="s">
        <v>94</v>
      </c>
      <c r="C47" s="8" t="s">
        <v>95</v>
      </c>
      <c r="D47" s="20" t="s">
        <v>115</v>
      </c>
      <c r="E47" s="22">
        <v>100</v>
      </c>
      <c r="F47" s="21">
        <v>471</v>
      </c>
      <c r="G47" s="9">
        <f t="shared" si="0"/>
        <v>47100</v>
      </c>
      <c r="H47" s="10" t="s">
        <v>12</v>
      </c>
      <c r="I47" s="19" t="s">
        <v>16</v>
      </c>
      <c r="J47" s="11" t="s">
        <v>15</v>
      </c>
      <c r="K47" s="10">
        <v>0</v>
      </c>
    </row>
    <row r="48" spans="1:11" ht="47.25" x14ac:dyDescent="0.25">
      <c r="A48" s="8">
        <v>44</v>
      </c>
      <c r="B48" s="8" t="s">
        <v>96</v>
      </c>
      <c r="C48" s="8" t="s">
        <v>97</v>
      </c>
      <c r="D48" s="20" t="s">
        <v>115</v>
      </c>
      <c r="E48" s="22">
        <v>12</v>
      </c>
      <c r="F48" s="21">
        <v>1300</v>
      </c>
      <c r="G48" s="9">
        <f t="shared" si="0"/>
        <v>15600</v>
      </c>
      <c r="H48" s="10" t="s">
        <v>12</v>
      </c>
      <c r="I48" s="19" t="s">
        <v>16</v>
      </c>
      <c r="J48" s="11" t="s">
        <v>15</v>
      </c>
      <c r="K48" s="10">
        <v>0</v>
      </c>
    </row>
    <row r="49" spans="1:11" ht="47.25" x14ac:dyDescent="0.25">
      <c r="A49" s="8">
        <v>45</v>
      </c>
      <c r="B49" s="8" t="s">
        <v>98</v>
      </c>
      <c r="C49" s="8" t="s">
        <v>26</v>
      </c>
      <c r="D49" s="20" t="s">
        <v>114</v>
      </c>
      <c r="E49" s="22">
        <v>650</v>
      </c>
      <c r="F49" s="21">
        <v>100</v>
      </c>
      <c r="G49" s="9">
        <f t="shared" si="0"/>
        <v>65000</v>
      </c>
      <c r="H49" s="10" t="s">
        <v>12</v>
      </c>
      <c r="I49" s="19" t="s">
        <v>16</v>
      </c>
      <c r="J49" s="11" t="s">
        <v>15</v>
      </c>
      <c r="K49" s="10">
        <v>0</v>
      </c>
    </row>
    <row r="50" spans="1:11" ht="47.25" x14ac:dyDescent="0.25">
      <c r="A50" s="8">
        <v>46</v>
      </c>
      <c r="B50" s="8" t="s">
        <v>99</v>
      </c>
      <c r="C50" s="8" t="s">
        <v>100</v>
      </c>
      <c r="D50" s="20" t="s">
        <v>115</v>
      </c>
      <c r="E50" s="22">
        <v>650</v>
      </c>
      <c r="F50" s="21">
        <v>745</v>
      </c>
      <c r="G50" s="9">
        <f t="shared" si="0"/>
        <v>484250</v>
      </c>
      <c r="H50" s="10" t="s">
        <v>12</v>
      </c>
      <c r="I50" s="19" t="s">
        <v>16</v>
      </c>
      <c r="J50" s="11" t="s">
        <v>15</v>
      </c>
      <c r="K50" s="10">
        <v>0</v>
      </c>
    </row>
    <row r="51" spans="1:11" ht="47.25" x14ac:dyDescent="0.25">
      <c r="A51" s="8">
        <v>47</v>
      </c>
      <c r="B51" s="8" t="s">
        <v>101</v>
      </c>
      <c r="C51" s="8" t="s">
        <v>102</v>
      </c>
      <c r="D51" s="20" t="s">
        <v>115</v>
      </c>
      <c r="E51" s="22">
        <v>19500</v>
      </c>
      <c r="F51" s="21">
        <v>264</v>
      </c>
      <c r="G51" s="9">
        <f t="shared" si="0"/>
        <v>5148000</v>
      </c>
      <c r="H51" s="10" t="s">
        <v>12</v>
      </c>
      <c r="I51" s="19" t="s">
        <v>16</v>
      </c>
      <c r="J51" s="11" t="s">
        <v>15</v>
      </c>
      <c r="K51" s="10">
        <v>0</v>
      </c>
    </row>
    <row r="52" spans="1:11" ht="47.25" x14ac:dyDescent="0.25">
      <c r="A52" s="8">
        <v>48</v>
      </c>
      <c r="B52" s="8" t="s">
        <v>101</v>
      </c>
      <c r="C52" s="8" t="s">
        <v>103</v>
      </c>
      <c r="D52" s="20" t="s">
        <v>115</v>
      </c>
      <c r="E52" s="22">
        <v>1700</v>
      </c>
      <c r="F52" s="21">
        <v>578</v>
      </c>
      <c r="G52" s="9">
        <f t="shared" si="0"/>
        <v>982600</v>
      </c>
      <c r="H52" s="10" t="s">
        <v>12</v>
      </c>
      <c r="I52" s="19" t="s">
        <v>16</v>
      </c>
      <c r="J52" s="11" t="s">
        <v>15</v>
      </c>
      <c r="K52" s="10">
        <v>0</v>
      </c>
    </row>
    <row r="53" spans="1:11" ht="47.25" x14ac:dyDescent="0.25">
      <c r="A53" s="8">
        <v>49</v>
      </c>
      <c r="B53" s="8" t="s">
        <v>104</v>
      </c>
      <c r="C53" s="8" t="s">
        <v>105</v>
      </c>
      <c r="D53" s="20" t="s">
        <v>115</v>
      </c>
      <c r="E53" s="22">
        <v>700</v>
      </c>
      <c r="F53" s="21">
        <v>3024</v>
      </c>
      <c r="G53" s="9">
        <f t="shared" si="0"/>
        <v>2116800</v>
      </c>
      <c r="H53" s="10" t="s">
        <v>12</v>
      </c>
      <c r="I53" s="19" t="s">
        <v>16</v>
      </c>
      <c r="J53" s="11" t="s">
        <v>15</v>
      </c>
      <c r="K53" s="10">
        <v>0</v>
      </c>
    </row>
    <row r="54" spans="1:11" ht="47.25" x14ac:dyDescent="0.25">
      <c r="A54" s="8">
        <v>50</v>
      </c>
      <c r="B54" s="8" t="s">
        <v>101</v>
      </c>
      <c r="C54" s="8" t="s">
        <v>106</v>
      </c>
      <c r="D54" s="20" t="s">
        <v>115</v>
      </c>
      <c r="E54" s="22">
        <v>11000</v>
      </c>
      <c r="F54" s="21">
        <v>663</v>
      </c>
      <c r="G54" s="9">
        <f t="shared" si="0"/>
        <v>7293000</v>
      </c>
      <c r="H54" s="10" t="s">
        <v>12</v>
      </c>
      <c r="I54" s="19" t="s">
        <v>16</v>
      </c>
      <c r="J54" s="11" t="s">
        <v>15</v>
      </c>
      <c r="K54" s="10">
        <v>0</v>
      </c>
    </row>
    <row r="55" spans="1:11" ht="47.25" x14ac:dyDescent="0.25">
      <c r="A55" s="8">
        <v>51</v>
      </c>
      <c r="B55" s="8" t="s">
        <v>107</v>
      </c>
      <c r="C55" s="8" t="s">
        <v>108</v>
      </c>
      <c r="D55" s="20" t="s">
        <v>115</v>
      </c>
      <c r="E55" s="22">
        <v>10</v>
      </c>
      <c r="F55" s="21">
        <v>944</v>
      </c>
      <c r="G55" s="9">
        <f t="shared" si="0"/>
        <v>9440</v>
      </c>
      <c r="H55" s="10" t="s">
        <v>12</v>
      </c>
      <c r="I55" s="19" t="s">
        <v>16</v>
      </c>
      <c r="J55" s="11" t="s">
        <v>15</v>
      </c>
      <c r="K55" s="10">
        <v>0</v>
      </c>
    </row>
    <row r="56" spans="1:11" ht="47.25" x14ac:dyDescent="0.25">
      <c r="A56" s="8">
        <v>52</v>
      </c>
      <c r="B56" s="8" t="s">
        <v>109</v>
      </c>
      <c r="C56" s="8" t="s">
        <v>110</v>
      </c>
      <c r="D56" s="20" t="s">
        <v>114</v>
      </c>
      <c r="E56" s="22">
        <v>20000</v>
      </c>
      <c r="F56" s="21">
        <v>105</v>
      </c>
      <c r="G56" s="9">
        <f t="shared" si="0"/>
        <v>2100000</v>
      </c>
      <c r="H56" s="10" t="s">
        <v>12</v>
      </c>
      <c r="I56" s="19" t="s">
        <v>16</v>
      </c>
      <c r="J56" s="11" t="s">
        <v>15</v>
      </c>
      <c r="K56" s="10">
        <v>0</v>
      </c>
    </row>
    <row r="57" spans="1:11" ht="47.25" x14ac:dyDescent="0.25">
      <c r="A57" s="8">
        <v>53</v>
      </c>
      <c r="B57" s="8" t="s">
        <v>111</v>
      </c>
      <c r="C57" s="8" t="s">
        <v>112</v>
      </c>
      <c r="D57" s="20" t="s">
        <v>114</v>
      </c>
      <c r="E57" s="22">
        <v>350</v>
      </c>
      <c r="F57" s="21">
        <v>110</v>
      </c>
      <c r="G57" s="9">
        <f t="shared" si="0"/>
        <v>38500</v>
      </c>
      <c r="H57" s="10" t="s">
        <v>12</v>
      </c>
      <c r="I57" s="19" t="s">
        <v>16</v>
      </c>
      <c r="J57" s="11" t="s">
        <v>15</v>
      </c>
      <c r="K57" s="10">
        <v>0</v>
      </c>
    </row>
    <row r="58" spans="1:11" s="6" customFormat="1" ht="15.75" x14ac:dyDescent="0.25">
      <c r="A58" s="30" t="s">
        <v>10</v>
      </c>
      <c r="B58" s="31"/>
      <c r="C58" s="31"/>
      <c r="D58" s="31"/>
      <c r="E58" s="31"/>
      <c r="F58" s="32"/>
      <c r="G58" s="18">
        <f>SUM(G5:G57)</f>
        <v>48289275</v>
      </c>
      <c r="H58" s="18"/>
      <c r="I58" s="17"/>
      <c r="J58" s="17"/>
      <c r="K58" s="17"/>
    </row>
    <row r="60" spans="1:11" s="2" customFormat="1" ht="18.75" customHeight="1" x14ac:dyDescent="0.25">
      <c r="A60" s="4"/>
      <c r="B60" s="27"/>
      <c r="C60" s="27"/>
      <c r="D60" s="4"/>
      <c r="E60" s="4"/>
      <c r="F60" s="4"/>
      <c r="G60" s="7"/>
      <c r="I60" s="5"/>
      <c r="J60" s="5"/>
      <c r="K60" s="5"/>
    </row>
    <row r="61" spans="1:11" s="2" customFormat="1" ht="18.75" customHeight="1" x14ac:dyDescent="0.25">
      <c r="A61" s="4"/>
      <c r="B61" s="7"/>
      <c r="C61" s="7"/>
      <c r="D61" s="4"/>
      <c r="E61" s="4"/>
      <c r="F61" s="4"/>
      <c r="G61" s="7"/>
      <c r="I61" s="5"/>
      <c r="J61" s="5"/>
      <c r="K61" s="5"/>
    </row>
    <row r="62" spans="1:11" s="2" customFormat="1" ht="18.75" customHeight="1" x14ac:dyDescent="0.25">
      <c r="A62" s="4"/>
      <c r="B62" s="7"/>
      <c r="C62" s="7"/>
      <c r="D62" s="4"/>
      <c r="E62" s="4"/>
      <c r="F62" s="4"/>
      <c r="G62" s="7"/>
      <c r="I62" s="5"/>
      <c r="J62" s="5"/>
      <c r="K62" s="5"/>
    </row>
    <row r="63" spans="1:11" s="2" customFormat="1" ht="18.75" customHeight="1" x14ac:dyDescent="0.25">
      <c r="A63" s="4"/>
      <c r="B63" s="7"/>
      <c r="C63" s="7"/>
      <c r="D63" s="4"/>
      <c r="E63" s="4"/>
      <c r="F63" s="4"/>
      <c r="G63" s="7"/>
      <c r="I63" s="5"/>
      <c r="J63" s="5"/>
      <c r="K63" s="5"/>
    </row>
  </sheetData>
  <autoFilter ref="A4:K58" xr:uid="{B2233151-CD2C-4105-8F59-2AC6E1CB2318}"/>
  <mergeCells count="15">
    <mergeCell ref="B60:C60"/>
    <mergeCell ref="A3:A4"/>
    <mergeCell ref="B3:B4"/>
    <mergeCell ref="C3:C4"/>
    <mergeCell ref="D3:D4"/>
    <mergeCell ref="A58:F58"/>
    <mergeCell ref="I1:K1"/>
    <mergeCell ref="A2:K2"/>
    <mergeCell ref="J3:J4"/>
    <mergeCell ref="K3:K4"/>
    <mergeCell ref="E3:E4"/>
    <mergeCell ref="F3:F4"/>
    <mergeCell ref="G3:G4"/>
    <mergeCell ref="H3:H4"/>
    <mergeCell ref="I3:I4"/>
  </mergeCells>
  <pageMargins left="0.47244094488188981" right="3.937007874015748E-2" top="0.39370078740157483" bottom="3.937007874015748E-2" header="0.6692913385826772" footer="0.31496062992125984"/>
  <pageSetup paperSize="9" scale="62" fitToHeight="2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2024-11-19T12:21:34Z</dcterms:modified>
</cp:coreProperties>
</file>