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EB59E548-1F6A-409C-BA71-207C8F7B0EDD}" xr6:coauthVersionLast="47" xr6:coauthVersionMax="47" xr10:uidLastSave="{00000000-0000-0000-0000-000000000000}"/>
  <bookViews>
    <workbookView xWindow="28680" yWindow="-5565" windowWidth="29040" windowHeight="17520" xr2:uid="{00000000-000D-0000-FFFF-FFFF00000000}"/>
  </bookViews>
  <sheets>
    <sheet name="Приложение 1" sheetId="12" r:id="rId1"/>
  </sheets>
  <definedNames>
    <definedName name="_xlnm._FilterDatabase" localSheetId="0" hidden="1">'Приложение 1'!$A$7:$K$91</definedName>
    <definedName name="_xlnm.Print_Titles" localSheetId="0">'Приложение 1'!$6:$7</definedName>
    <definedName name="_xlnm.Print_Area" localSheetId="0">'Приложение 1'!$A$1:$K$94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G90" i="12"/>
  <c r="G89" i="12" l="1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91" i="12" l="1"/>
</calcChain>
</file>

<file path=xl/sharedStrings.xml><?xml version="1.0" encoding="utf-8"?>
<sst xmlns="http://schemas.openxmlformats.org/spreadsheetml/2006/main" count="514" uniqueCount="183">
  <si>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</si>
  <si>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</si>
  <si>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</si>
  <si>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</si>
  <si>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</si>
  <si>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</si>
  <si>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</si>
  <si>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Приложение №1 к тендерной документации</t>
  </si>
  <si>
    <t>Технические и качественные характеристика товаров, работ, услуг</t>
  </si>
  <si>
    <t>№ лота</t>
  </si>
  <si>
    <t>ИТОГО</t>
  </si>
  <si>
    <t>Условия поставки (в соответствии с ИНКОТЕРМС 2000)</t>
  </si>
  <si>
    <t>DDP пункт назначения</t>
  </si>
  <si>
    <t>Размер авансового платежа, %</t>
  </si>
  <si>
    <t>по заявке Заказчика в течение 5 (пяти)  рабочих дней</t>
  </si>
  <si>
    <t>Директор Департамента лекарственного обеспечения</t>
  </si>
  <si>
    <t xml:space="preserve"> Перечень закупаемых товаров, техническая спецификация</t>
  </si>
  <si>
    <t>по заявке Заказчика: 
г. Астана, район Есиль, проспект Туран, 38;
г. Астана, район Есиль, проспект Туран, 32;
г. Астана, район Есиль, ул. Сығанақ, 46.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</si>
  <si>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</si>
  <si>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уп</t>
  </si>
  <si>
    <t>Абатацепт</t>
  </si>
  <si>
    <t>лиофилизат для инъекций 250 мг</t>
  </si>
  <si>
    <t>фл</t>
  </si>
  <si>
    <t xml:space="preserve">Адалимумаб </t>
  </si>
  <si>
    <t>раствор для инъекций 40 мг/0,4 мл 0,4 мл</t>
  </si>
  <si>
    <t>Альбумин</t>
  </si>
  <si>
    <t>раствор для инфузий 10% 50 мл</t>
  </si>
  <si>
    <t>раствор для инфузий 20% 100 мл</t>
  </si>
  <si>
    <t>Амфотерицин В</t>
  </si>
  <si>
    <t>порошок для приготовления концентрата для приготовления дисперсии для инфузий, 50 мг</t>
  </si>
  <si>
    <t xml:space="preserve">Анакинра </t>
  </si>
  <si>
    <t xml:space="preserve">раствор для приготовления инъекций  100 мг /0,67 мл </t>
  </si>
  <si>
    <t>шпр</t>
  </si>
  <si>
    <t>Антитромбин III</t>
  </si>
  <si>
    <t>порошок лиофилизированный для приготовления раствора для внутривенного введения  500 МЕ в комплекте с растворителем (вода для инъекций 10 мл)</t>
  </si>
  <si>
    <t>Афлиберцепт</t>
  </si>
  <si>
    <t>раствор для инъекций  40 мг/мл по 0,278 мл</t>
  </si>
  <si>
    <t>Базиликсимаб</t>
  </si>
  <si>
    <t>лиофилизат для приготовления инъекционного/инфузионного раствора в комплекте с растворителем (вода для инъекций) 20 мг, 5 мл</t>
  </si>
  <si>
    <t>Белимумаб</t>
  </si>
  <si>
    <t xml:space="preserve">лиофилизат для приготовления раствора для инфузий 400 мг </t>
  </si>
  <si>
    <t>Вазопрессин</t>
  </si>
  <si>
    <t>Раствор для парентерального введения 40 МЕ/1 мл</t>
  </si>
  <si>
    <t>амп</t>
  </si>
  <si>
    <t>Валганцикловир</t>
  </si>
  <si>
    <t>таблетки, покрытые оболочкой 450 мг</t>
  </si>
  <si>
    <t>таб</t>
  </si>
  <si>
    <t>Валсартан и Саку-
битрил</t>
  </si>
  <si>
    <t>таблетки, покрытые пле-
ночной оболочкой 50 мг (25.7мг+24,3 мг)</t>
  </si>
  <si>
    <t>табл</t>
  </si>
  <si>
    <t>Винкристин</t>
  </si>
  <si>
    <t>раствор для инъекций 1 мг/мл 1мл</t>
  </si>
  <si>
    <t>Вориконазол</t>
  </si>
  <si>
    <t>лиофилизат для приготовления раствора 200 мг</t>
  </si>
  <si>
    <t>таблетки покрытые пленочной оболочкой 50 мг</t>
  </si>
  <si>
    <t>Гадодиамид</t>
  </si>
  <si>
    <t>раствор для внутривенного введения 0,5 ммоль/мл</t>
  </si>
  <si>
    <t>Голимумаб</t>
  </si>
  <si>
    <t>раствор для инъекций 45 мг/0,45 мл 0,45 мл</t>
  </si>
  <si>
    <t>Гонадотропин менопаузный</t>
  </si>
  <si>
    <t>порошок лиофилизированный для приготовления раствора для инъекций в комплекте с растворителем (75 МЕ ФСГ, 75 МЕ ЛГ)</t>
  </si>
  <si>
    <t>Дактиномицин</t>
  </si>
  <si>
    <t>лиофилизированный порошок для приготовления инъекционного раствора 0,5 мг</t>
  </si>
  <si>
    <t>Дексмедетомидин</t>
  </si>
  <si>
    <t>концентрат для приготовления раствора для инфузий 100 мкг/мл по 2 мл</t>
  </si>
  <si>
    <t xml:space="preserve">Добутамин </t>
  </si>
  <si>
    <t>концентрат для приготовления раствора для инфузий 250 мг/20мл</t>
  </si>
  <si>
    <t>Железа (III) гидроксид 100 мг/5мл</t>
  </si>
  <si>
    <t xml:space="preserve">раствор для внутривенного введения 100 мг/ 5мл </t>
  </si>
  <si>
    <t xml:space="preserve">Жировая эмульсия для парентарального питания </t>
  </si>
  <si>
    <t>эмульсия для инфузий 20% по 100 мл</t>
  </si>
  <si>
    <t>Идарубицин</t>
  </si>
  <si>
    <t>лиофилизат для приготовления раствора для внутривенного введения 5 мг</t>
  </si>
  <si>
    <t>Имипенем с циластатином</t>
  </si>
  <si>
    <t>порошок для приготовления раствора для внутривенного введения 500 мг/500 мг</t>
  </si>
  <si>
    <t xml:space="preserve">Иммуноглобулин  н.ч. (IgM+IgA+IgG) </t>
  </si>
  <si>
    <t>раствор для инъекциий 50 мг/мл 50мл</t>
  </si>
  <si>
    <t xml:space="preserve">Иммуноглобулин (для внутривенного введения) </t>
  </si>
  <si>
    <t>раствор для инфузий 10% по 20 мл</t>
  </si>
  <si>
    <t>раствор для инфузий 10% по 50 мл</t>
  </si>
  <si>
    <t>раствор для инфузий 10% по 100 мл</t>
  </si>
  <si>
    <t>Иммуноглобулин антитимоцитарный (лошадиный)</t>
  </si>
  <si>
    <t>раствор для инъекций 50 мг/мл - 5 мл</t>
  </si>
  <si>
    <t>Иммуноглобулин цитомегаловирусный</t>
  </si>
  <si>
    <t>раствор для внутривенного введения, 1000 ЕД/10 мл</t>
  </si>
  <si>
    <t xml:space="preserve">Йогексол </t>
  </si>
  <si>
    <t>раствор для инъекций 350 мг/мл 200 мл</t>
  </si>
  <si>
    <t xml:space="preserve">Йопромид </t>
  </si>
  <si>
    <t>раствор для внутрисосудистого введения 370 мг/мл 200 мл</t>
  </si>
  <si>
    <t>Канакинумаб</t>
  </si>
  <si>
    <t>лиофилизат для приготовления раствора для подкожного введения 150 мг</t>
  </si>
  <si>
    <t xml:space="preserve">Клевидипин </t>
  </si>
  <si>
    <t>Эмульсия для внутривенного введения, 0,5 мг/мл, 50 мл</t>
  </si>
  <si>
    <t>Комплекс аминокислот для парентерального питания (не менее 20 аминокислот) для недоношенных новорожденных
и детей, 300 мл</t>
  </si>
  <si>
    <t>1 л раствора содержит: Камера 1 (60 мл)- 12.5% липидная эмульсия: смесь масел соевого и оливкового рафинированных;   
Камера 2  (160 мл) - 5.9% раствор аминокислот с электролитами: 
L-аланин  4.66 г 
L-аргинин  4.89 г 
L-аспарагиновая кислота  3.50 г 
L-цистеин  1.10 г 
L-глутаминовая кислота 5.83 г 
Глицин  2.33 г 
L-гистидин  2.21 г 
L-изолейцин  3.90 г 
L-лейцин  5.83 г 
L-лизина моногидрат (эквивалентно Лизину)  7.20 г
(6.41 г) 
L-метионин  1.40 г 
L-орнитина гидрохлорид (эквивалентно Орнитину)  1.85 г
(1.45 г) 
L-фенилаланин  2.45 г 
L-пролин  1.75 г 
L-серин  2.33 г 
Таурин  0.35 г 
L-треонин  2.16 г 
L-триптофан  1.17 г 
L-тирозин  0.45 г 
L-валин  4.43 г 
Калия ацетат  3.83 г 
Кальция хлорида дигидрат  3.45 г 
Магния ацетата тетрагидрат  0.63 г 
Натрия глицерофосфат, гидратированный  6.15 г
Камера 3 (80 мл) - 50 % раствор глюкозы: Глюкозы моногидрат (эквивалентно глюкозе безводной) 550 г (500 г)</t>
  </si>
  <si>
    <t>конт</t>
  </si>
  <si>
    <t>Комплекс аминокислот для парентерального питания (не менее 20 аминокислот) для доношенных
новорожденных
и детей, 500 мл</t>
  </si>
  <si>
    <t>1 л раствора содержит: Камера 1 (124 мл)- 12.5% липидная эмульсия: смесь масел соевого и оливкового рафинированных;   
Камера 2  (221 мл) - 5.9% раствор аминокислот с электролитами: 
L-аланин  4.66 г 
L-аргинин  4.89 г 
L-аспарагиновая кислота  3.50 г 
L-цистеин  1.10 г 
L-глутаминовая кислота 5.83 г 
Глицин  2.33 г 
L-гистидин  2.21 г 
L-изолейцин  3.90 г 
L-лейцин  5.83 г 
L-лизина моногидрат 
(эквивалентно Лизину)  7.20 г
(6.41 г) 
L-метионин  1.40 г 
L-орнитина гидрохлорид 
(эквивалентно Орнитину)  1.85 г
(1.45 г) 
L-фенилаланин  2.45 г 
L-пролин  1.75 г 
L-серин  2.33 г 
Таурин  0.35 г 
L-треонин  2.16 г 
L-триптофан  1.17 г 
L-тирозин  0.45 г 
L-валин  4.43 г 
Натрия хлорид  1.37 г 
Калия ацетат  5.05 г 
Кальция хлорида дигидрат  2.06 г 
Магния ацетата тетрагидрат  1.51 г 
Натрия глицерофосфат, гидратированный  4.43 г 
Камера 3 (155 мл) - 50 % раствор глюкозы: Глюкозы моногидрат (эквивалентно глюкозе безводной) 550 г (500 г)</t>
  </si>
  <si>
    <t xml:space="preserve">Комплекс аминокислот </t>
  </si>
  <si>
    <t>Комплекс водорастворимых витаминов</t>
  </si>
  <si>
    <t>лиофилизат для приготовления раствора для инфузий</t>
  </si>
  <si>
    <t>Комплекс жирорастворимых витаминов</t>
  </si>
  <si>
    <t>концентрат для приготовления эмульсии для инфузий, 10 мл</t>
  </si>
  <si>
    <t xml:space="preserve">Кофеин </t>
  </si>
  <si>
    <t>раствор для инъекций 20мг/мл</t>
  </si>
  <si>
    <t>Левосимендан</t>
  </si>
  <si>
    <t>концентрат для приготовления раствора для инфузий 2,5 мг/мл по 5 мл</t>
  </si>
  <si>
    <t>Линезолид</t>
  </si>
  <si>
    <t>раствор для инфузий 2мг/мл, 300 мл</t>
  </si>
  <si>
    <t>Меропенем</t>
  </si>
  <si>
    <t>активное вещество - меропенема тригидрата не менее 1000 мг, не более 1140,8 мг, порошок для приготовления раствора для инъекций и инфузий</t>
  </si>
  <si>
    <t>Метотрексат</t>
  </si>
  <si>
    <t xml:space="preserve">раствор для инъекций 1000 мг/10 мл  </t>
  </si>
  <si>
    <t>концентрат для приготовления раствора для инфузий 5000мг/50мл</t>
  </si>
  <si>
    <t xml:space="preserve">Микафунгин </t>
  </si>
  <si>
    <t>лиофилизат для приготовления раствора для инфузий 100 мг</t>
  </si>
  <si>
    <t>лиофилизат для приготовления раствора для инфузий 50 мг</t>
  </si>
  <si>
    <t xml:space="preserve">Натрия хлорид </t>
  </si>
  <si>
    <t>раствор 0,9 % 1000 мл в полимерном контейнере, пакете</t>
  </si>
  <si>
    <t>Норэпинефрин</t>
  </si>
  <si>
    <t>концентрат для приготовления раствора для внутривенного введения 2 мг/мл 4 мл</t>
  </si>
  <si>
    <t>Паливизумаб</t>
  </si>
  <si>
    <t>раствор для внутримышечного введения 50 мг</t>
  </si>
  <si>
    <t>Пембролизумаб</t>
  </si>
  <si>
    <t xml:space="preserve">концентрат для приготовления раствора для инфузий 25 мг/мл 4 мл </t>
  </si>
  <si>
    <t>Пиперациллин и Тазобактам</t>
  </si>
  <si>
    <t>порошок для приготовления раствора для инъекций 4,5 г</t>
  </si>
  <si>
    <t>Протамин</t>
  </si>
  <si>
    <t>раствор для инъекций 1000 МЕ/мл, 5 мл</t>
  </si>
  <si>
    <t>Пэгаспаргиназа</t>
  </si>
  <si>
    <t>раствор для инъекций 3750 МЕ 5 мл</t>
  </si>
  <si>
    <t>Ранибизумаб</t>
  </si>
  <si>
    <t>раствор для внутриглазного введения 10 мг/мл 0,23 мл</t>
  </si>
  <si>
    <t>Раствор изотонический электролитный, 1000 мл</t>
  </si>
  <si>
    <t>Сбалансированный изотонический электролитный раствор для инфузий. 1000 мл раствора содержат: Натрия хлорид 6,799 г; Калия Хлорид 0,2984 г; Магния хлорида гексагидрат 0,2033 г.; Кальция хлорида дигидрат 0,3675 г; Натрия ацетата тригидрат 3,266 г; Яблочная кислота 0,671 г (Ацетаты 24,0 ммоль/л, Малаты 5,0 ммоль/л) рН 5,1-5,9. 500мл, в  самоспадающемся полиэтиленовом флаконе.</t>
  </si>
  <si>
    <t>Раствор для перфузий 1000 мл</t>
  </si>
  <si>
    <t>Натрия хлорид 0,8766 г, Калия хлорид 0,671 г, Магния хлорида гексагидрат 0,8132 г, Кальция хлорида дигидрат 0,0022 г, Гистидин 27,9289 г, Триптофан 0,4085 г, Маннитол 5,4651 г, Альфа -Кетоглутаровая кислота 0,1461 г, Гистидина гидрохлорида моногидрат 3,7733 г. В упаковке 6 флаконов.</t>
  </si>
  <si>
    <t xml:space="preserve">Риоцигуат </t>
  </si>
  <si>
    <t>таблетки покрытые пленочной оболочкой по 2,5  мг</t>
  </si>
  <si>
    <t>Ромиплостим</t>
  </si>
  <si>
    <t>Порошок для приготовления инъекционного раствора для подкожного введения 250 мкг</t>
  </si>
  <si>
    <t>Секукинумаб</t>
  </si>
  <si>
    <t>раствор для подкожного введения 150 мг/мл 1 мл</t>
  </si>
  <si>
    <t xml:space="preserve">Силденафила цитрат </t>
  </si>
  <si>
    <t>таблетки  25мг</t>
  </si>
  <si>
    <t>Такролимус</t>
  </si>
  <si>
    <t>концентрат для приготовления раствора для внутривенного введения 5 мг/мл по 1 мл</t>
  </si>
  <si>
    <t>Тиотепа</t>
  </si>
  <si>
    <t>раствор для внутривенного введения 15 мг</t>
  </si>
  <si>
    <t>раствор для внутривенного введения 100 мг</t>
  </si>
  <si>
    <t xml:space="preserve"> Транексамовая кислота </t>
  </si>
  <si>
    <t>раствор для внутривенного введения 100 мг/мл по 5 мл</t>
  </si>
  <si>
    <t>Треосульфан</t>
  </si>
  <si>
    <t>порошок для приготовления раствора для инфузий 1 г</t>
  </si>
  <si>
    <t>порошок для приготовления раствора для инфузий 5 г</t>
  </si>
  <si>
    <t>Триоксид мышьяка (Мышьяковистый ангидрид)</t>
  </si>
  <si>
    <t xml:space="preserve">раствор для инъекций 10 мг/10 мл </t>
  </si>
  <si>
    <t>Урапидил</t>
  </si>
  <si>
    <t>раствор для внутривенного введения 5 мг/мл, 5 мл</t>
  </si>
  <si>
    <t>Урокиназа</t>
  </si>
  <si>
    <t>лиофилизат для приготовления раствора для инфузий 10 000 МЕ</t>
  </si>
  <si>
    <t xml:space="preserve">Фактор свертывания крови II, VII, IX и X в комбинации  </t>
  </si>
  <si>
    <t>лиофилизированный порошок для приготовления раствора для внутривенного введения 500 МЕ, 20 мл Октаплекс</t>
  </si>
  <si>
    <t>Фамотидин</t>
  </si>
  <si>
    <t>порошок лиофилизированный для приготовления раствора для инъекций 20 мг</t>
  </si>
  <si>
    <t>Фентанил</t>
  </si>
  <si>
    <t>раствор для инъекций 0,005% по 2 мл</t>
  </si>
  <si>
    <t>Фибриноген, человеческий</t>
  </si>
  <si>
    <t>лиофилизированный порошок для приготовления раствора для внутривенного введения, 1 г</t>
  </si>
  <si>
    <t>Фоллитропин альфа</t>
  </si>
  <si>
    <t>порошок лиофилизированный для приготовления раствора для инъекций в комплекте с растворителем 5,5 мкг (75 МЕ)</t>
  </si>
  <si>
    <t>раствор для инъекций 300МЕ (22мкг)  0,5мл</t>
  </si>
  <si>
    <t>шпр-ручка</t>
  </si>
  <si>
    <t>Хориогонадотропин альфа</t>
  </si>
  <si>
    <t>раствор для инъекций 250 мкг/0,5 мл 0,5 мл</t>
  </si>
  <si>
    <t>Цетрореликс</t>
  </si>
  <si>
    <t>порошок лиофилизированный для приготовления раствора для инъекций в комплекте с растворителем 0,25 мг</t>
  </si>
  <si>
    <t>Цефтазидим+авибактам</t>
  </si>
  <si>
    <t>порошок для приготовления концентрата для приготовления раствора для инфузий, 2000 мг/500 мг</t>
  </si>
  <si>
    <t xml:space="preserve">Цефтаролина фосамил </t>
  </si>
  <si>
    <t>порошок для приготовления раствора для инфузий, 600 мг</t>
  </si>
  <si>
    <t>Эпоэтин альфа,бета и зета</t>
  </si>
  <si>
    <t>раствор для инъекций 2000МЕ /0,3 мл, 0,3 мл шприц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</si>
</sst>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38">
    <xf numFmtId="0" fontId="0" fillId="0" borderId="0" xfId="0"/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64" fontId="16" fillId="0" borderId="0" xfId="17" applyFont="1" applyFill="1" applyBorder="1" applyAlignment="1">
      <alignment vertical="center"/>
    </xf>
    <xf numFmtId="164" fontId="16" fillId="0" borderId="0" xfId="17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123" applyFont="1" applyBorder="1" applyAlignment="1">
      <alignment horizontal="left" vertical="center" wrapText="1"/>
    </xf>
    <xf numFmtId="164" fontId="16" fillId="0" borderId="1" xfId="17" applyFont="1" applyFill="1" applyBorder="1" applyAlignment="1">
      <alignment horizontal="right" vertical="center"/>
    </xf>
    <xf numFmtId="3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164" fontId="17" fillId="0" borderId="1" xfId="17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4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" fontId="16" fillId="0" borderId="1" xfId="10" applyNumberFormat="1" applyFont="1" applyBorder="1" applyAlignment="1">
      <alignment horizontal="left" vertical="center" wrapText="1"/>
    </xf>
    <xf numFmtId="0" fontId="18" fillId="0" borderId="1" xfId="123" applyFont="1" applyBorder="1" applyAlignment="1">
      <alignment horizontal="left" vertical="center" wrapText="1"/>
    </xf>
    <xf numFmtId="0" fontId="16" fillId="0" borderId="1" xfId="9" applyFont="1" applyBorder="1" applyAlignment="1">
      <alignment horizontal="left" vertical="center" wrapText="1"/>
    </xf>
    <xf numFmtId="4" fontId="16" fillId="0" borderId="1" xfId="1" applyNumberFormat="1" applyFont="1" applyBorder="1" applyAlignment="1">
      <alignment horizontal="left" vertical="center" wrapText="1"/>
    </xf>
    <xf numFmtId="4" fontId="16" fillId="0" borderId="1" xfId="0" applyNumberFormat="1" applyFont="1" applyBorder="1" applyAlignment="1">
      <alignment vertical="center" wrapText="1"/>
    </xf>
    <xf numFmtId="164" fontId="16" fillId="0" borderId="0" xfId="17" applyFont="1" applyFill="1" applyBorder="1" applyAlignment="1">
      <alignment vertical="center" wrapText="1"/>
    </xf>
    <xf numFmtId="3" fontId="16" fillId="0" borderId="0" xfId="0" applyNumberFormat="1" applyFont="1" applyAlignment="1">
      <alignment horizontal="center" vertical="center"/>
    </xf>
    <xf numFmtId="164" fontId="16" fillId="0" borderId="0" xfId="17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123" applyFont="1" applyBorder="1" applyAlignment="1">
      <alignment horizontal="center" vertical="center" wrapText="1"/>
    </xf>
    <xf numFmtId="4" fontId="16" fillId="0" borderId="2" xfId="1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17" fillId="0" borderId="0" xfId="17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" fontId="17" fillId="0" borderId="1" xfId="6" applyNumberFormat="1" applyFont="1" applyBorder="1" applyAlignment="1">
      <alignment horizontal="center" vertical="center" wrapText="1"/>
    </xf>
    <xf numFmtId="164" fontId="17" fillId="0" borderId="1" xfId="17" applyFont="1" applyFill="1" applyBorder="1" applyAlignment="1">
      <alignment horizontal="center" vertical="center" wrapText="1"/>
    </xf>
    <xf numFmtId="164" fontId="17" fillId="0" borderId="1" xfId="17" applyFont="1" applyFill="1" applyBorder="1" applyAlignment="1">
      <alignment vertical="center" wrapText="1"/>
    </xf>
  </cellXfs>
  <cellStyles count="124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E686DCD7-4AD3-4B30-9C68-134F6934AD69}"/>
    <cellStyle name="Обычный 3" xfId="3" xr:uid="{00000000-0005-0000-0000-000044000000}"/>
    <cellStyle name="Обычный 4" xfId="4" xr:uid="{00000000-0005-0000-0000-000045000000}"/>
    <cellStyle name="Обычный 5" xfId="14" xr:uid="{00000000-0005-0000-0000-000046000000}"/>
    <cellStyle name="Обычный 6" xfId="29" xr:uid="{00000000-0005-0000-0000-000047000000}"/>
    <cellStyle name="Обычный 6 2" xfId="33" xr:uid="{00000000-0005-0000-0000-000048000000}"/>
    <cellStyle name="Обычный 6 3" xfId="82" xr:uid="{00000000-0005-0000-0000-000049000000}"/>
    <cellStyle name="Обычный 7" xfId="18" xr:uid="{00000000-0005-0000-0000-00004A000000}"/>
    <cellStyle name="Обычный 8" xfId="19" xr:uid="{00000000-0005-0000-0000-00004B000000}"/>
    <cellStyle name="Обычный 8 2" xfId="28" xr:uid="{00000000-0005-0000-0000-00004C000000}"/>
    <cellStyle name="Обычный 8 2 2" xfId="83" xr:uid="{00000000-0005-0000-0000-00004D000000}"/>
    <cellStyle name="Обычный 8 2 2 2" xfId="84" xr:uid="{00000000-0005-0000-0000-00004E000000}"/>
    <cellStyle name="Обычный 8 2 2 2 2" xfId="85" xr:uid="{00000000-0005-0000-0000-00004F000000}"/>
    <cellStyle name="Обычный 8 2 2 2 3" xfId="86" xr:uid="{00000000-0005-0000-0000-000050000000}"/>
    <cellStyle name="Обычный 8 2 2 3" xfId="87" xr:uid="{00000000-0005-0000-0000-000051000000}"/>
    <cellStyle name="Обычный 8 2 2 4" xfId="88" xr:uid="{00000000-0005-0000-0000-000052000000}"/>
    <cellStyle name="Обычный 8 2 3" xfId="89" xr:uid="{00000000-0005-0000-0000-000053000000}"/>
    <cellStyle name="Обычный 8 2 3 2" xfId="90" xr:uid="{00000000-0005-0000-0000-000054000000}"/>
    <cellStyle name="Обычный 8 2 3 3" xfId="91" xr:uid="{00000000-0005-0000-0000-000055000000}"/>
    <cellStyle name="Обычный 8 2 4" xfId="92" xr:uid="{00000000-0005-0000-0000-000056000000}"/>
    <cellStyle name="Обычный 8 2 5" xfId="93" xr:uid="{00000000-0005-0000-0000-000057000000}"/>
    <cellStyle name="Обычный 8 3" xfId="94" xr:uid="{00000000-0005-0000-0000-000058000000}"/>
    <cellStyle name="Обычный 8 3 2" xfId="95" xr:uid="{00000000-0005-0000-0000-000059000000}"/>
    <cellStyle name="Обычный 8 3 2 2" xfId="96" xr:uid="{00000000-0005-0000-0000-00005A000000}"/>
    <cellStyle name="Обычный 8 3 2 3" xfId="97" xr:uid="{00000000-0005-0000-0000-00005B000000}"/>
    <cellStyle name="Обычный 8 3 3" xfId="98" xr:uid="{00000000-0005-0000-0000-00005C000000}"/>
    <cellStyle name="Обычный 8 3 4" xfId="99" xr:uid="{00000000-0005-0000-0000-00005D000000}"/>
    <cellStyle name="Обычный 8 4" xfId="100" xr:uid="{00000000-0005-0000-0000-00005E000000}"/>
    <cellStyle name="Обычный 8 4 2" xfId="101" xr:uid="{00000000-0005-0000-0000-00005F000000}"/>
    <cellStyle name="Обычный 8 4 3" xfId="102" xr:uid="{00000000-0005-0000-0000-000060000000}"/>
    <cellStyle name="Обычный 8 5" xfId="103" xr:uid="{00000000-0005-0000-0000-000061000000}"/>
    <cellStyle name="Обычный 8 6" xfId="104" xr:uid="{00000000-0005-0000-0000-000062000000}"/>
    <cellStyle name="Обычный 9" xfId="30" xr:uid="{00000000-0005-0000-0000-000063000000}"/>
    <cellStyle name="Обычный_Лист1" xfId="6" xr:uid="{00000000-0005-0000-0000-000064000000}"/>
    <cellStyle name="Стиль 1" xfId="11" xr:uid="{00000000-0005-0000-0000-000065000000}"/>
    <cellStyle name="Финансовый" xfId="17" builtinId="3"/>
    <cellStyle name="Финансовый 13 2 2 2 2 2" xfId="23" xr:uid="{00000000-0005-0000-0000-000067000000}"/>
    <cellStyle name="Финансовый 13 2 2 2 2 2 2" xfId="105" xr:uid="{00000000-0005-0000-0000-000068000000}"/>
    <cellStyle name="Финансовый 13 2 2 2 2 2 2 2" xfId="106" xr:uid="{00000000-0005-0000-0000-000069000000}"/>
    <cellStyle name="Финансовый 13 2 2 2 2 2 2 2 2" xfId="107" xr:uid="{00000000-0005-0000-0000-00006A000000}"/>
    <cellStyle name="Финансовый 13 2 2 2 2 2 2 2 3" xfId="108" xr:uid="{00000000-0005-0000-0000-00006B000000}"/>
    <cellStyle name="Финансовый 13 2 2 2 2 2 2 3" xfId="109" xr:uid="{00000000-0005-0000-0000-00006C000000}"/>
    <cellStyle name="Финансовый 13 2 2 2 2 2 2 4" xfId="110" xr:uid="{00000000-0005-0000-0000-00006D000000}"/>
    <cellStyle name="Финансовый 13 2 2 2 2 2 3" xfId="111" xr:uid="{00000000-0005-0000-0000-00006E000000}"/>
    <cellStyle name="Финансовый 13 2 2 2 2 2 3 2" xfId="112" xr:uid="{00000000-0005-0000-0000-00006F000000}"/>
    <cellStyle name="Финансовый 13 2 2 2 2 2 3 3" xfId="113" xr:uid="{00000000-0005-0000-0000-000070000000}"/>
    <cellStyle name="Финансовый 13 2 2 2 2 2 4" xfId="114" xr:uid="{00000000-0005-0000-0000-000071000000}"/>
    <cellStyle name="Финансовый 13 2 2 2 2 2 4 2" xfId="115" xr:uid="{00000000-0005-0000-0000-000072000000}"/>
    <cellStyle name="Финансовый 13 2 2 2 2 2 4 3" xfId="116" xr:uid="{00000000-0005-0000-0000-000073000000}"/>
    <cellStyle name="Финансовый 13 2 2 2 2 2 5" xfId="117" xr:uid="{00000000-0005-0000-0000-000074000000}"/>
    <cellStyle name="Финансовый 13 2 2 2 2 2 6" xfId="118" xr:uid="{00000000-0005-0000-0000-000075000000}"/>
    <cellStyle name="Финансовый 2" xfId="22" xr:uid="{00000000-0005-0000-0000-000076000000}"/>
    <cellStyle name="Финансовый 3" xfId="32" xr:uid="{00000000-0005-0000-0000-000077000000}"/>
    <cellStyle name="Финансовый 3 2" xfId="34" xr:uid="{00000000-0005-0000-0000-000078000000}"/>
    <cellStyle name="Финансовый 3 3" xfId="119" xr:uid="{00000000-0005-0000-0000-000079000000}"/>
    <cellStyle name="Финансовый 4" xfId="121" xr:uid="{00000000-0005-0000-0000-00007A000000}"/>
  </cellStyles>
  <dxfs count="0"/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133147-6B5A-4770-9F55-52AC79F7B7BF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A09327-1AE9-4E0C-86AA-30470E716F1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25CE1F7-543A-4CA0-8702-DC2EBEDF876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23BFF8E-6E05-48BF-8690-C1322888580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2A981DE-EAEE-4DBC-B488-2C8546482A2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A9860F7-FF8F-4E0F-9FE7-680B0942D16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6E32293-A7D4-4D1D-A20E-BFD185522B78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03E7737-DA69-4EA4-B46E-2E698532EC0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247E951-7C82-411E-960D-CCC1130D42F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B2FEA043-9833-4241-A022-E6A66017CCF2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9EE0EFB-87BC-4E94-B765-9A401361BE49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AE4D36C-647F-4816-8690-23C863D93CB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854B233-22C3-43D7-BFD3-BD393A47D0E5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D077534-47A5-4919-87AE-A1DB121F39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F39E7FF-77EA-4600-A64C-1BE4CA97572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E851676-80E3-4692-BDFD-B74FAE19D4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1868353-309C-4AEE-9678-FF49A17C1F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1F4355C-C0EF-40E2-8067-7822E7937E4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DBA0F3-CAE2-4853-8B76-5DB81CC99E1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7DDC35E-11AC-432D-A187-74E0E60CE43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171027E-1BDD-4405-92FD-D33C7C0F0F9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04E041E-59E2-4D4E-9967-22F850AD68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48EB0AF-AEB1-421F-8064-FA3C1AFCE32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E27D593A-648C-4217-9909-2EC672DF80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D314A85-0CCC-48A8-8EF8-8F7C3A7B3B4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87C24B8-7BFC-4476-867F-E0FA6D8E2F9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109975F-7BF7-48AE-8B4B-97D106AED5B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60E6B4-4300-4060-8A1A-37F41347445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91A03FB-0DAC-48C8-AC13-8845AC6F1FF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28D935-5575-4A64-A55D-EDCDED0F7A1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ADA20B7-3FCF-4744-B316-39F70948F17F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98335A4-C3E5-4653-9C0B-66B9D14A923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13AAFC4-1ABB-4059-ACEC-0248BBF141D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E3DCC98-C269-4078-893C-78A465A0E90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01A042A-8640-4D2E-A42B-785FB06BE6E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D59800-79E0-4229-887B-BE1973D8E5C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2B245CA-6003-4EDA-A269-5A04A4BE67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C2C76AE-2EB5-47A6-8F24-B2AA7385B2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54E9A9-375E-4A41-A506-593802BD9B2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A54690A-18EC-43A9-A76D-224C21EC494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DA75778-3ADC-410B-92A2-9B144414FA9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07B1489-252F-41C8-9862-0478AC3470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1695A0-B063-4713-85C9-C1A5F4245E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0AE9469-6DC1-46C4-939F-A81A211F759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A7E4118-64D8-4C44-900F-9074C01ED93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C0949A1-715C-4B39-97AB-113737A96B5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9DDA6ED7-B7E8-4AD5-9797-4B1A3C05BC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69CF4FE-951C-45B2-ADB7-954B671997F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EE4FCC30-3F1F-4778-80A9-42807B38FF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3D57DCE-1F52-45A0-AB30-5ADAD7C6FF3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0C8F0E2-455F-406C-B377-2069D3A10E1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7434349-3026-44DC-989F-BC48DFAFB21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D77AD27-BEB2-494E-8861-B79C029C0DC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DAAA870-91C3-4DBA-BC7C-6F67F1486E3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975737-A306-4B24-A2AE-E410B85C608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0458C46-FAD0-43B7-A617-DE9F2D11EDA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3D42EE-7474-44DF-B1A6-EAF18EDE8D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CF32865D-7004-4F57-9EB8-E34FC5CCA7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336CFC46-88AC-450B-B19C-B3E4D7D0FB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2AB1CB2-5351-4A88-AFD9-7BA430C3DC8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C78D071-6282-48C5-B232-CAAD471D8E9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2CFCE97-47AE-439D-902D-AEED2CF8E0C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11250B1-EAC6-4D19-B65A-3A540A4B68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9A67347-5BF5-4B9B-87EE-DDE19B746BA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6B17194-AB43-4EFC-9A98-C89FFBFA9E0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7BE6AC27-60E0-43A5-9CFC-55239E09EB7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C3C1BCEF-BADA-483A-8F7D-74FE0F8196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1C6D3D3F-B555-4309-B33E-6792A8A6AA1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49B48539-36D2-4625-B587-AFA3D09E2CD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3CE9C0-616F-41FC-8CF2-32B73D4196B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F5EFE1C-7C4E-4534-99CD-D16183CEF6D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5F92857-0580-4925-8434-6BCC5ACC9E5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54FC4DF-E351-478B-8979-FBFF62E70D0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F54136C-7408-4415-A56C-097EF5F8CC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9ED0D8BB-4567-489F-B0EF-815FEC447BA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ECB093D-2357-40D8-B4C0-A9BD6A304AE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6D8EC66-0588-4813-BFEC-107D6C3D6C4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FD4D0F72-9AD0-483C-8BF3-4A24D2BC225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8A8DD2E-14FB-4227-8F87-9C95920EC0D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2E3FE31-7BFD-4DF0-903C-C307F63DC60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FCAA3A1-C7E0-4F9A-910B-D1B9A46D743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54E55FE-76B8-4D0E-9706-51496DC8837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6DE18E6-5D3E-48D4-8E1D-E1D1E212AB0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66DE94BB-E827-4862-8A4B-5685DC3B420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E266263D-BB3E-42F3-8DDB-5DB7CDD810A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5C179B2-ECFE-440D-BD81-117B0D1A829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90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6935E47-C394-466E-9569-3B877C5BAC6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027D2A8-3D98-4FFD-A55A-BB7DB989AB0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1437F1C-90F7-46B8-9006-EDBC8F228B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899BCA4-0EB8-4DA0-992D-9AE4CDA19C5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8747677-2891-43A0-8292-34E9BAAF2B2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93CC2EE-6B9C-49AA-A016-5469239B62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140B0C5-365E-4FF2-81FA-12489F5563C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6A6D2D6-38E6-4ED7-8477-54F0D78088A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AC6B532B-F772-4465-BD94-5F71823CF0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3962A94-72C0-4445-A886-1EAC7BE4B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919D241-CAD8-48ED-BF41-F900483ECBF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21E6B3B-3976-45A4-AE1D-DBB3E67EF3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4875774-8391-488F-BD93-3CBAA593C0F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114A833-96F6-4891-B2A3-0A7E9570CEE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E8E8E5AB-3EA0-4C20-977C-5CE802349FA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DFF2C84-5A29-43C8-A62B-AA8384593ED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783A0D9-2D8E-4F7A-8718-0B9E8644FD9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68522F1D-BED9-453B-98D4-A1E6188E4F1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FD93AF-AFB4-4F47-8B93-E3FD1DF9F47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E6DA86E-3892-40A2-8BAE-C3BC2F76CD4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3A66949-D76C-4A68-B42A-9810D90152D0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A6B7300-7C22-48CE-98F5-A7FADFA127C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860EF195-FD0A-41EC-8F5E-B2DB6A66863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6F4823-9666-424B-843A-67F5085FB5A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8F88104-0319-49F9-A9B2-367DB87003C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73C4311E-0990-4468-8DB0-D2899B399C0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705FDEB-161F-49F2-A834-7FFD54C935E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B7B20006-43E6-4B85-A735-BA7A69FC703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B1DB1FE9-FB29-463B-87A1-B59B3F6BDA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F768CAB0-ABDF-435F-8FC4-C15786456B3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4CCB16BF-55BC-4455-B66F-6CFDE8CC5C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A506B38F-4389-46F6-A271-14319222E58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9EB0F5F-2B25-435C-8AA7-E63F21AEB5C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C611508-79F1-4056-B28E-2120B5BD95A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4C7743-3D4A-4DFE-ABF2-20E70DF1F7A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A8FB5D21-ABF0-4610-89B4-2B9C617DF1A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1D4323A-4B73-49F4-9451-4FC2D4E3780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98C34F3-2F1E-444B-A767-1FCDBBE7B2E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FE6781E-7E8A-49EB-A93E-0754931D3C1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307F41-86E8-44BA-B59A-260791C657D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6C61A367-10F1-4F9B-965B-ABBC998331E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DFA5E550-1741-42B5-BD5A-18D7CAFDBD6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81366C66-342B-43C6-BB24-8E0D0146167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FC831F36-D955-40CE-9177-DE70D50B80D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826A73-1BB7-4FD7-B8D7-352FB195228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330F888-472C-425C-BBA3-0FD9C7D0525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6D679391-2E5F-4F11-9E40-C972AB069326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72062D31-A5CD-4C42-8CAC-35260B602DF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DA3F073-07BC-4FF6-BC15-4C16A13F747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2A2B5C8C-B64C-4E64-89D0-D31DF97A036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40F543A-B0F9-4644-B192-CFBF320E848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4AA6A3FE-DD6A-4D34-A9EC-1D5FAA88843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6FC6815-19F3-43A3-AFC8-D38F8ADAB93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70E4E5F-7BBE-43B0-A0F5-EA47BAE8B01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CB3BCDB-623E-4219-853A-08B96E1F68F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50AECF-2C6B-459B-A9D5-19FFE705080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9ACB8C9C-DF7F-4372-8AD8-2269E4A89A3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ABC38D6A-380E-4B5D-ABB9-86BDD285796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D3C3147-FEF0-4D75-AD75-0F0620E373E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F7298E0F-F7DA-4B3B-9F57-D90C6680DF6D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4AB26CF-4ADC-4402-B9BB-681811E8237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6AAA6D9-6DF2-48B0-8BED-E30DBC21478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59723809-7A6B-4B90-B5F4-F614DD91ADF0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A464A554-2040-4EAC-8223-98A78938003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579B57F-5371-4098-9219-783A88BD080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25390B2-5DC9-4D7D-BA57-1F851873B2E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FE407A0-0F7F-42A7-89F7-05DC348B221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929AD4F2-1063-4F4B-8C97-299305D2C2F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27FB2A10-D2F6-40FF-9132-F272BAA6DEC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660E42D-8C00-4898-8AA6-39DC705A6ECE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738436E8-F373-41D6-92AF-0E86B8D588F4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6F2A1A4-4CAD-48DC-8AEB-B1143FE89E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7207A0EF-8675-48BB-8A85-0B49ABD02839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4DB5CC7-B27B-4BAF-8EF1-9EB971E4223C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D68F70D-EEE9-45DF-88A7-1E854537D39D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68E24065-B7E9-4639-998C-9B96EEB7204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D7BF0CD-16D3-42F8-876D-5FB75D04422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E514C41-31D5-4E61-992D-8A02049F30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6AB5FFB2-5813-4FD0-8A62-AF3F896B553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234E82CF-6DCC-469A-B2A9-7246F3EBD3E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9F32DA00-6A4D-4D75-934C-B22A86AE0F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761AD38E-F1D3-47BE-AFE2-E6FD71F4AC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D5910141-F024-4233-98C4-C866D6E2AA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06049CE-C5BD-44E7-ACA3-55AD5572DE0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6D856EC-B52A-43BA-BB40-D9254722720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CA6997D-6334-4BD7-87BC-4D4CF534FA4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09BC071-BF39-46A7-9443-3A8EAE13EB8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6734747-792C-4224-889C-F9FEB1031CA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CD15A101-369B-4D27-9235-2ADEEB7729A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387DC985-9499-4221-BBBF-F2664D6A365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81D1DF6-32BD-4247-BAB7-D78CA7D05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81FCC11-ADAC-494B-ABE5-469A216F94B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ED351458-991C-4E65-B6F7-F949B45256D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C6E5A09A-D6B6-4B1B-AD3D-20A5D0C4CD9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F1F1CE07-36CE-468E-99C9-7376F36C751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DF7C99DD-4B7A-4921-9F06-08D0E08E966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3B2D65D6-01CF-4F55-B648-84EE30021CB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606D1757-C8D9-4357-A8AE-752B5E0F7F8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9F407266-90B0-4A42-926A-D21E1684F4C3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2D4C2B1D-54B1-4AF6-A3B1-51157AD32494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77FF9830-A617-4160-B68F-A5276880FAF8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ACD798A-139A-4620-BE0E-04ECFDE0CB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CAA9FC95-6238-4784-8754-47B35C5C631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3647D3C6-0E4F-4A4E-92BB-EB56AEF4E51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843DFF4C-7434-47E3-8EE9-07BBFAF8DC7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720DBE6C-AFAD-4E2D-9940-C326C356EFF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2514CA15-EA85-45B6-9721-622DE68301C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A705FFFF-23E8-490F-A120-01AF91AF2D8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17E7A0E-31F7-44C3-8FE7-6ED4A797AA5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B9D256A7-D8B0-429A-8686-0C88E6382E7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B0F718F1-AC22-4066-B915-93067678B49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95888AB-3B75-4ECF-B41D-E6EEBE4906EC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BB8EC452-6A58-458C-B580-2810EACF63B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7DED38DB-F7A3-45B0-BB33-6D76A2CE294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30B4299C-5134-475A-A50C-ED519FA2BB42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616058D-F147-4250-944D-2FFDA43C264A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DD29481-B19F-411E-BC38-D2CA545C762D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AD561E2-2BDB-4B63-BB1F-7227504F60C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7DEA4653-7190-4DFC-96E0-3EDFFCBF1F3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2FAF8E31-5C76-4080-95D0-96A3CC4BF85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8B5935BE-BE7F-486A-9F73-3DAEC1F6CC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32531E4D-3791-4B14-8145-7FCC457F817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AA363D42-66D0-4184-8CC5-EAFE7412632D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9801BB4-3641-4678-A2F0-AC936E9AEBE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8290884D-2AEE-446D-955D-221E9137F94B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A3792984-4483-40EF-B8C9-DD054E5364D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829ED84A-50DF-420D-8414-4269352AE46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CAD5768A-5118-4CAC-9CBE-A93685C2C45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827F79FD-1F9B-4573-B1C8-42406D9C0E2E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6B83BF5B-B2CA-490B-A739-25994DD358A5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26A191A4-4FD3-4DB2-B02B-14261DC946F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528C2F44-6B7B-4875-ABAA-820A9A21353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D4337E1D-4137-4891-B522-585CD170DA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6D5E5F16-3B1C-4886-9ACD-DA8941056FF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9D16C34D-51FE-4C8F-BA87-9A39A2D6099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A2E5A3E1-B525-4611-8D31-556EE0DC96B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EBF9A95E-898D-425B-8B07-15542DE0208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6D0642CC-3709-482A-A3AD-63BCB1A23DA9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6DA7EB80-9C6C-4C69-A820-5C38FCD28B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D02E7EA8-AFDD-4534-9D95-2259D9F57BB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817D4E25-D8DB-49B3-95EF-B8366EC79E8E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214D4865-B31C-4279-BA68-A7BD9EE57E1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A437AA1E-2D52-4FC6-BA8F-638A835CAA7F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37565041-B469-438B-88D9-3F3B646626F9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8BB2066A-8C95-458B-A48A-93B5BB335C4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A3A111A4-6C5F-43A0-9A24-1860C85EEB15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F8CA1D32-13C6-4977-B2C6-B622D777D48E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1ECFCD2F-DE45-4951-B1E4-FC9578EB7D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392E3908-95B4-4B31-992F-B4D4EC6BC81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8B963764-12D1-4604-A5F5-26E8180555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45734ACF-6616-461D-9F2D-7E7206659EFB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11500F5C-1443-460B-A287-67FCF8673AC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B6F1069-33CB-4389-8C90-48D7ABEC936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6DCBF3BD-D94A-4FF8-A510-8E73983A051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BB9556E-2042-4A09-844C-3A8C939737C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5E9A28E-F554-47B4-A454-A3EBE36411B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AE3CA3EB-9D9C-4DBB-9585-A56482135D7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43E30592-94D2-4D82-98E4-2EEC0B23E5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8B03D7F6-C5EC-46AC-B09F-7E21B9E309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D95C6CDB-58C1-41F7-B974-76AFFB65035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12066D63-4BD5-4448-9D84-F367F6D267C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69BAA59D-0365-4E09-9E51-91668BD9764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94C040D6-11AB-464B-B045-630FC7FFED7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90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44D2640D-0F22-46B6-BEB5-372455D1BAFF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2842259D-8AE8-4F8F-B5B4-67AB7E1A6FA6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81C4FB72-318E-4F46-9B8B-2AC4C39BBD5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AC7E159E-A4BC-4C81-A3DC-4B26B04B6DE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B36F6C6-9CA5-4686-9EC9-699A7FE55B7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7AD08BDB-A1B3-48C5-883B-9C290E6E6AC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90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DB885A60-50D6-42FE-840B-6851BC72D09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51-CD2C-4105-8F59-2AC6E1CB2318}">
  <dimension ref="A1:K96"/>
  <sheetViews>
    <sheetView tabSelected="1" view="pageBreakPreview" topLeftCell="A88" zoomScaleNormal="100" zoomScaleSheetLayoutView="100" zoomScalePageLayoutView="85" workbookViewId="0">
      <selection activeCell="G8" sqref="G8"/>
    </sheetView>
  </sheetViews>
  <sheetFormatPr defaultRowHeight="27" customHeight="1" x14ac:dyDescent="0.25"/>
  <cols>
    <col min="1" max="1" width="8.5703125" style="1" customWidth="1"/>
    <col min="2" max="2" width="29.5703125" style="5" customWidth="1"/>
    <col min="3" max="3" width="55.28515625" style="5" customWidth="1"/>
    <col min="4" max="4" width="8.42578125" style="1" customWidth="1"/>
    <col min="5" max="5" width="10.28515625" style="24" customWidth="1"/>
    <col min="6" max="6" width="15.28515625" style="22" customWidth="1"/>
    <col min="7" max="7" width="23.28515625" style="4" customWidth="1"/>
    <col min="8" max="8" width="16.5703125" style="4" customWidth="1"/>
    <col min="9" max="9" width="16.7109375" style="5" customWidth="1"/>
    <col min="10" max="10" width="44" style="1" customWidth="1"/>
    <col min="11" max="16384" width="9.140625" style="5"/>
  </cols>
  <sheetData>
    <row r="1" spans="1:11" ht="10.5" customHeight="1" x14ac:dyDescent="0.25">
      <c r="B1" s="2"/>
      <c r="C1" s="2"/>
      <c r="D1" s="23"/>
      <c r="F1" s="3"/>
    </row>
    <row r="2" spans="1:11" ht="27.75" customHeight="1" x14ac:dyDescent="0.25">
      <c r="B2" s="2"/>
      <c r="C2" s="2"/>
      <c r="D2" s="23"/>
      <c r="F2" s="3"/>
      <c r="I2" s="5" t="s">
        <v>7</v>
      </c>
    </row>
    <row r="3" spans="1:11" ht="15.75" x14ac:dyDescent="0.25">
      <c r="B3" s="2"/>
      <c r="C3" s="2"/>
      <c r="D3" s="23"/>
      <c r="F3" s="3"/>
    </row>
    <row r="4" spans="1:11" ht="18" customHeight="1" x14ac:dyDescent="0.25">
      <c r="A4" s="33" t="s">
        <v>16</v>
      </c>
      <c r="B4" s="33"/>
      <c r="C4" s="33"/>
      <c r="D4" s="33"/>
      <c r="E4" s="33"/>
      <c r="F4" s="33"/>
      <c r="G4" s="33"/>
      <c r="H4" s="33"/>
      <c r="I4" s="33"/>
      <c r="J4" s="33"/>
    </row>
    <row r="5" spans="1:11" ht="21.75" customHeight="1" x14ac:dyDescent="0.25">
      <c r="B5" s="2"/>
      <c r="C5" s="2"/>
      <c r="D5" s="23"/>
      <c r="F5" s="3"/>
    </row>
    <row r="6" spans="1:11" ht="16.5" customHeight="1" x14ac:dyDescent="0.25">
      <c r="A6" s="34" t="s">
        <v>9</v>
      </c>
      <c r="B6" s="34" t="s">
        <v>1</v>
      </c>
      <c r="C6" s="34" t="s">
        <v>8</v>
      </c>
      <c r="D6" s="35" t="s">
        <v>0</v>
      </c>
      <c r="E6" s="36" t="s">
        <v>2</v>
      </c>
      <c r="F6" s="37" t="s">
        <v>3</v>
      </c>
      <c r="G6" s="36" t="s">
        <v>4</v>
      </c>
      <c r="H6" s="28" t="s">
        <v>11</v>
      </c>
      <c r="I6" s="28" t="s">
        <v>5</v>
      </c>
      <c r="J6" s="28" t="s">
        <v>6</v>
      </c>
      <c r="K6" s="28" t="s">
        <v>13</v>
      </c>
    </row>
    <row r="7" spans="1:11" ht="43.5" customHeight="1" x14ac:dyDescent="0.25">
      <c r="A7" s="34"/>
      <c r="B7" s="34"/>
      <c r="C7" s="34"/>
      <c r="D7" s="35"/>
      <c r="E7" s="36"/>
      <c r="F7" s="37"/>
      <c r="G7" s="36"/>
      <c r="H7" s="28"/>
      <c r="I7" s="28"/>
      <c r="J7" s="28"/>
      <c r="K7" s="28"/>
    </row>
    <row r="8" spans="1:11" ht="94.5" x14ac:dyDescent="0.25">
      <c r="A8" s="6">
        <v>1</v>
      </c>
      <c r="B8" s="15" t="s">
        <v>20</v>
      </c>
      <c r="C8" s="15" t="s">
        <v>21</v>
      </c>
      <c r="D8" s="25" t="s">
        <v>22</v>
      </c>
      <c r="E8" s="6">
        <v>50</v>
      </c>
      <c r="F8" s="21">
        <v>120000</v>
      </c>
      <c r="G8" s="8">
        <f>E8*F8</f>
        <v>6000000</v>
      </c>
      <c r="H8" s="9" t="s">
        <v>12</v>
      </c>
      <c r="I8" s="9" t="s">
        <v>14</v>
      </c>
      <c r="J8" s="6" t="s">
        <v>17</v>
      </c>
      <c r="K8" s="9">
        <v>0</v>
      </c>
    </row>
    <row r="9" spans="1:11" ht="94.5" x14ac:dyDescent="0.25">
      <c r="A9" s="6">
        <v>2</v>
      </c>
      <c r="B9" s="7" t="s">
        <v>23</v>
      </c>
      <c r="C9" s="7" t="s">
        <v>24</v>
      </c>
      <c r="D9" s="26" t="s">
        <v>22</v>
      </c>
      <c r="E9" s="6">
        <v>200</v>
      </c>
      <c r="F9" s="21">
        <v>128600</v>
      </c>
      <c r="G9" s="8">
        <f t="shared" ref="G9:G72" si="0">E9*F9</f>
        <v>25720000</v>
      </c>
      <c r="H9" s="9" t="s">
        <v>12</v>
      </c>
      <c r="I9" s="9" t="s">
        <v>14</v>
      </c>
      <c r="J9" s="6" t="s">
        <v>17</v>
      </c>
      <c r="K9" s="9">
        <v>0</v>
      </c>
    </row>
    <row r="10" spans="1:11" ht="94.5" x14ac:dyDescent="0.25">
      <c r="A10" s="6">
        <v>3</v>
      </c>
      <c r="B10" s="15" t="s">
        <v>25</v>
      </c>
      <c r="C10" s="15" t="s">
        <v>26</v>
      </c>
      <c r="D10" s="25" t="s">
        <v>22</v>
      </c>
      <c r="E10" s="6">
        <v>1862</v>
      </c>
      <c r="F10" s="21">
        <v>6979.79</v>
      </c>
      <c r="G10" s="8">
        <f t="shared" si="0"/>
        <v>12996368.98</v>
      </c>
      <c r="H10" s="9" t="s">
        <v>12</v>
      </c>
      <c r="I10" s="9" t="s">
        <v>14</v>
      </c>
      <c r="J10" s="6" t="s">
        <v>17</v>
      </c>
      <c r="K10" s="9">
        <v>0</v>
      </c>
    </row>
    <row r="11" spans="1:11" ht="94.5" x14ac:dyDescent="0.25">
      <c r="A11" s="6">
        <v>4</v>
      </c>
      <c r="B11" s="15" t="s">
        <v>25</v>
      </c>
      <c r="C11" s="15" t="s">
        <v>27</v>
      </c>
      <c r="D11" s="25" t="s">
        <v>22</v>
      </c>
      <c r="E11" s="6">
        <v>4541</v>
      </c>
      <c r="F11" s="21">
        <v>25000</v>
      </c>
      <c r="G11" s="8">
        <f t="shared" si="0"/>
        <v>113525000</v>
      </c>
      <c r="H11" s="9" t="s">
        <v>12</v>
      </c>
      <c r="I11" s="9" t="s">
        <v>14</v>
      </c>
      <c r="J11" s="6" t="s">
        <v>17</v>
      </c>
      <c r="K11" s="9">
        <v>0</v>
      </c>
    </row>
    <row r="12" spans="1:11" ht="94.5" x14ac:dyDescent="0.25">
      <c r="A12" s="6">
        <v>5</v>
      </c>
      <c r="B12" s="7" t="s">
        <v>28</v>
      </c>
      <c r="C12" s="7" t="s">
        <v>29</v>
      </c>
      <c r="D12" s="26" t="s">
        <v>22</v>
      </c>
      <c r="E12" s="6">
        <v>400</v>
      </c>
      <c r="F12" s="21">
        <v>39886.18</v>
      </c>
      <c r="G12" s="8">
        <f t="shared" si="0"/>
        <v>15954472</v>
      </c>
      <c r="H12" s="9" t="s">
        <v>12</v>
      </c>
      <c r="I12" s="9" t="s">
        <v>14</v>
      </c>
      <c r="J12" s="6" t="s">
        <v>17</v>
      </c>
      <c r="K12" s="9">
        <v>0</v>
      </c>
    </row>
    <row r="13" spans="1:11" ht="94.5" x14ac:dyDescent="0.25">
      <c r="A13" s="6">
        <v>6</v>
      </c>
      <c r="B13" s="7" t="s">
        <v>30</v>
      </c>
      <c r="C13" s="7" t="s">
        <v>31</v>
      </c>
      <c r="D13" s="26" t="s">
        <v>32</v>
      </c>
      <c r="E13" s="6">
        <v>350</v>
      </c>
      <c r="F13" s="21">
        <v>16780</v>
      </c>
      <c r="G13" s="8">
        <f t="shared" si="0"/>
        <v>5873000</v>
      </c>
      <c r="H13" s="9" t="s">
        <v>12</v>
      </c>
      <c r="I13" s="9" t="s">
        <v>14</v>
      </c>
      <c r="J13" s="6" t="s">
        <v>17</v>
      </c>
      <c r="K13" s="9">
        <v>0</v>
      </c>
    </row>
    <row r="14" spans="1:11" ht="94.5" x14ac:dyDescent="0.25">
      <c r="A14" s="6">
        <v>7</v>
      </c>
      <c r="B14" s="15" t="s">
        <v>33</v>
      </c>
      <c r="C14" s="15" t="s">
        <v>34</v>
      </c>
      <c r="D14" s="25" t="s">
        <v>22</v>
      </c>
      <c r="E14" s="6">
        <v>2273</v>
      </c>
      <c r="F14" s="21">
        <v>87387.27</v>
      </c>
      <c r="G14" s="8">
        <f t="shared" si="0"/>
        <v>198631264.71000001</v>
      </c>
      <c r="H14" s="9" t="s">
        <v>12</v>
      </c>
      <c r="I14" s="9" t="s">
        <v>14</v>
      </c>
      <c r="J14" s="6" t="s">
        <v>17</v>
      </c>
      <c r="K14" s="9">
        <v>0</v>
      </c>
    </row>
    <row r="15" spans="1:11" ht="94.5" x14ac:dyDescent="0.25">
      <c r="A15" s="6">
        <v>8</v>
      </c>
      <c r="B15" s="15" t="s">
        <v>35</v>
      </c>
      <c r="C15" s="15" t="s">
        <v>36</v>
      </c>
      <c r="D15" s="25" t="s">
        <v>22</v>
      </c>
      <c r="E15" s="6">
        <v>30</v>
      </c>
      <c r="F15" s="21">
        <v>225277</v>
      </c>
      <c r="G15" s="8">
        <f t="shared" si="0"/>
        <v>6758310</v>
      </c>
      <c r="H15" s="9" t="s">
        <v>12</v>
      </c>
      <c r="I15" s="9" t="s">
        <v>14</v>
      </c>
      <c r="J15" s="6" t="s">
        <v>17</v>
      </c>
      <c r="K15" s="9">
        <v>0</v>
      </c>
    </row>
    <row r="16" spans="1:11" ht="94.5" x14ac:dyDescent="0.25">
      <c r="A16" s="6">
        <v>9</v>
      </c>
      <c r="B16" s="15" t="s">
        <v>37</v>
      </c>
      <c r="C16" s="15" t="s">
        <v>38</v>
      </c>
      <c r="D16" s="25" t="s">
        <v>22</v>
      </c>
      <c r="E16" s="6">
        <v>60</v>
      </c>
      <c r="F16" s="21">
        <v>414177</v>
      </c>
      <c r="G16" s="8">
        <f t="shared" si="0"/>
        <v>24850620</v>
      </c>
      <c r="H16" s="9" t="s">
        <v>12</v>
      </c>
      <c r="I16" s="9" t="s">
        <v>14</v>
      </c>
      <c r="J16" s="6" t="s">
        <v>17</v>
      </c>
      <c r="K16" s="9">
        <v>0</v>
      </c>
    </row>
    <row r="17" spans="1:11" ht="94.5" x14ac:dyDescent="0.25">
      <c r="A17" s="6">
        <v>10</v>
      </c>
      <c r="B17" s="7" t="s">
        <v>39</v>
      </c>
      <c r="C17" s="7" t="s">
        <v>40</v>
      </c>
      <c r="D17" s="25" t="s">
        <v>22</v>
      </c>
      <c r="E17" s="6">
        <v>60</v>
      </c>
      <c r="F17" s="21">
        <v>209072.9</v>
      </c>
      <c r="G17" s="8">
        <f t="shared" si="0"/>
        <v>12544374</v>
      </c>
      <c r="H17" s="9" t="s">
        <v>12</v>
      </c>
      <c r="I17" s="9" t="s">
        <v>14</v>
      </c>
      <c r="J17" s="6" t="s">
        <v>17</v>
      </c>
      <c r="K17" s="9">
        <v>0</v>
      </c>
    </row>
    <row r="18" spans="1:11" ht="94.5" x14ac:dyDescent="0.25">
      <c r="A18" s="6">
        <v>11</v>
      </c>
      <c r="B18" s="15" t="s">
        <v>41</v>
      </c>
      <c r="C18" s="7" t="s">
        <v>42</v>
      </c>
      <c r="D18" s="26" t="s">
        <v>43</v>
      </c>
      <c r="E18" s="6">
        <v>1020</v>
      </c>
      <c r="F18" s="21">
        <v>7200</v>
      </c>
      <c r="G18" s="8">
        <f t="shared" si="0"/>
        <v>7344000</v>
      </c>
      <c r="H18" s="9" t="s">
        <v>12</v>
      </c>
      <c r="I18" s="9" t="s">
        <v>14</v>
      </c>
      <c r="J18" s="6" t="s">
        <v>17</v>
      </c>
      <c r="K18" s="9">
        <v>0</v>
      </c>
    </row>
    <row r="19" spans="1:11" ht="94.5" x14ac:dyDescent="0.25">
      <c r="A19" s="6">
        <v>12</v>
      </c>
      <c r="B19" s="7" t="s">
        <v>44</v>
      </c>
      <c r="C19" s="7" t="s">
        <v>45</v>
      </c>
      <c r="D19" s="26" t="s">
        <v>46</v>
      </c>
      <c r="E19" s="6">
        <v>2350</v>
      </c>
      <c r="F19" s="21">
        <v>977</v>
      </c>
      <c r="G19" s="8">
        <f t="shared" si="0"/>
        <v>2295950</v>
      </c>
      <c r="H19" s="9" t="s">
        <v>12</v>
      </c>
      <c r="I19" s="9" t="s">
        <v>14</v>
      </c>
      <c r="J19" s="6" t="s">
        <v>17</v>
      </c>
      <c r="K19" s="9">
        <v>0</v>
      </c>
    </row>
    <row r="20" spans="1:11" ht="94.5" x14ac:dyDescent="0.25">
      <c r="A20" s="6">
        <v>13</v>
      </c>
      <c r="B20" s="7" t="s">
        <v>47</v>
      </c>
      <c r="C20" s="7" t="s">
        <v>48</v>
      </c>
      <c r="D20" s="26" t="s">
        <v>49</v>
      </c>
      <c r="E20" s="6">
        <v>11480</v>
      </c>
      <c r="F20" s="21">
        <v>431.5</v>
      </c>
      <c r="G20" s="8">
        <f t="shared" si="0"/>
        <v>4953620</v>
      </c>
      <c r="H20" s="9" t="s">
        <v>12</v>
      </c>
      <c r="I20" s="9" t="s">
        <v>14</v>
      </c>
      <c r="J20" s="6" t="s">
        <v>17</v>
      </c>
      <c r="K20" s="9">
        <v>0</v>
      </c>
    </row>
    <row r="21" spans="1:11" ht="94.5" x14ac:dyDescent="0.25">
      <c r="A21" s="6">
        <v>14</v>
      </c>
      <c r="B21" s="15" t="s">
        <v>50</v>
      </c>
      <c r="C21" s="16" t="s">
        <v>51</v>
      </c>
      <c r="D21" s="27" t="s">
        <v>22</v>
      </c>
      <c r="E21" s="6">
        <v>4400</v>
      </c>
      <c r="F21" s="21">
        <v>900</v>
      </c>
      <c r="G21" s="8">
        <f t="shared" si="0"/>
        <v>3960000</v>
      </c>
      <c r="H21" s="9" t="s">
        <v>12</v>
      </c>
      <c r="I21" s="9" t="s">
        <v>14</v>
      </c>
      <c r="J21" s="6" t="s">
        <v>17</v>
      </c>
      <c r="K21" s="9">
        <v>0</v>
      </c>
    </row>
    <row r="22" spans="1:11" ht="94.5" x14ac:dyDescent="0.25">
      <c r="A22" s="6">
        <v>15</v>
      </c>
      <c r="B22" s="15" t="s">
        <v>52</v>
      </c>
      <c r="C22" s="15" t="s">
        <v>53</v>
      </c>
      <c r="D22" s="25" t="s">
        <v>22</v>
      </c>
      <c r="E22" s="6">
        <v>162</v>
      </c>
      <c r="F22" s="21">
        <v>13905</v>
      </c>
      <c r="G22" s="8">
        <f t="shared" si="0"/>
        <v>2252610</v>
      </c>
      <c r="H22" s="9" t="s">
        <v>12</v>
      </c>
      <c r="I22" s="9" t="s">
        <v>14</v>
      </c>
      <c r="J22" s="6" t="s">
        <v>17</v>
      </c>
      <c r="K22" s="9">
        <v>0</v>
      </c>
    </row>
    <row r="23" spans="1:11" ht="94.5" x14ac:dyDescent="0.25">
      <c r="A23" s="6">
        <v>16</v>
      </c>
      <c r="B23" s="15" t="s">
        <v>52</v>
      </c>
      <c r="C23" s="15" t="s">
        <v>54</v>
      </c>
      <c r="D23" s="25" t="s">
        <v>46</v>
      </c>
      <c r="E23" s="6">
        <v>3800</v>
      </c>
      <c r="F23" s="21">
        <v>2625</v>
      </c>
      <c r="G23" s="8">
        <f t="shared" si="0"/>
        <v>9975000</v>
      </c>
      <c r="H23" s="9" t="s">
        <v>12</v>
      </c>
      <c r="I23" s="9" t="s">
        <v>14</v>
      </c>
      <c r="J23" s="6" t="s">
        <v>17</v>
      </c>
      <c r="K23" s="9">
        <v>0</v>
      </c>
    </row>
    <row r="24" spans="1:11" ht="94.5" x14ac:dyDescent="0.25">
      <c r="A24" s="6">
        <v>17</v>
      </c>
      <c r="B24" s="7" t="s">
        <v>55</v>
      </c>
      <c r="C24" s="7" t="s">
        <v>56</v>
      </c>
      <c r="D24" s="26" t="s">
        <v>22</v>
      </c>
      <c r="E24" s="6">
        <v>450</v>
      </c>
      <c r="F24" s="21">
        <v>10530.74</v>
      </c>
      <c r="G24" s="8">
        <f t="shared" si="0"/>
        <v>4738833</v>
      </c>
      <c r="H24" s="9" t="s">
        <v>12</v>
      </c>
      <c r="I24" s="9" t="s">
        <v>14</v>
      </c>
      <c r="J24" s="6" t="s">
        <v>17</v>
      </c>
      <c r="K24" s="9">
        <v>0</v>
      </c>
    </row>
    <row r="25" spans="1:11" ht="94.5" x14ac:dyDescent="0.25">
      <c r="A25" s="6">
        <v>18</v>
      </c>
      <c r="B25" s="16" t="s">
        <v>57</v>
      </c>
      <c r="C25" s="16" t="s">
        <v>58</v>
      </c>
      <c r="D25" s="26" t="s">
        <v>32</v>
      </c>
      <c r="E25" s="6">
        <v>25</v>
      </c>
      <c r="F25" s="21">
        <v>132269.82999999999</v>
      </c>
      <c r="G25" s="8">
        <f t="shared" si="0"/>
        <v>3306745.7499999995</v>
      </c>
      <c r="H25" s="9" t="s">
        <v>12</v>
      </c>
      <c r="I25" s="9" t="s">
        <v>14</v>
      </c>
      <c r="J25" s="6" t="s">
        <v>17</v>
      </c>
      <c r="K25" s="9">
        <v>0</v>
      </c>
    </row>
    <row r="26" spans="1:11" ht="94.5" x14ac:dyDescent="0.25">
      <c r="A26" s="6">
        <v>19</v>
      </c>
      <c r="B26" s="7" t="s">
        <v>59</v>
      </c>
      <c r="C26" s="7" t="s">
        <v>60</v>
      </c>
      <c r="D26" s="26" t="s">
        <v>22</v>
      </c>
      <c r="E26" s="6">
        <v>800</v>
      </c>
      <c r="F26" s="21">
        <v>7973.39</v>
      </c>
      <c r="G26" s="8">
        <f t="shared" si="0"/>
        <v>6378712</v>
      </c>
      <c r="H26" s="9" t="s">
        <v>12</v>
      </c>
      <c r="I26" s="9" t="s">
        <v>14</v>
      </c>
      <c r="J26" s="6" t="s">
        <v>17</v>
      </c>
      <c r="K26" s="9">
        <v>0</v>
      </c>
    </row>
    <row r="27" spans="1:11" ht="94.5" x14ac:dyDescent="0.25">
      <c r="A27" s="6">
        <v>20</v>
      </c>
      <c r="B27" s="7" t="s">
        <v>61</v>
      </c>
      <c r="C27" s="7" t="s">
        <v>62</v>
      </c>
      <c r="D27" s="26" t="s">
        <v>22</v>
      </c>
      <c r="E27" s="6">
        <v>240</v>
      </c>
      <c r="F27" s="21">
        <v>14700</v>
      </c>
      <c r="G27" s="8">
        <f t="shared" si="0"/>
        <v>3528000</v>
      </c>
      <c r="H27" s="9" t="s">
        <v>12</v>
      </c>
      <c r="I27" s="9" t="s">
        <v>14</v>
      </c>
      <c r="J27" s="6" t="s">
        <v>17</v>
      </c>
      <c r="K27" s="9">
        <v>0</v>
      </c>
    </row>
    <row r="28" spans="1:11" ht="94.5" x14ac:dyDescent="0.25">
      <c r="A28" s="6">
        <v>21</v>
      </c>
      <c r="B28" s="7" t="s">
        <v>63</v>
      </c>
      <c r="C28" s="7" t="s">
        <v>64</v>
      </c>
      <c r="D28" s="26" t="s">
        <v>43</v>
      </c>
      <c r="E28" s="6">
        <v>3500</v>
      </c>
      <c r="F28" s="21">
        <v>3800</v>
      </c>
      <c r="G28" s="8">
        <f t="shared" si="0"/>
        <v>13300000</v>
      </c>
      <c r="H28" s="9" t="s">
        <v>12</v>
      </c>
      <c r="I28" s="9" t="s">
        <v>14</v>
      </c>
      <c r="J28" s="6" t="s">
        <v>17</v>
      </c>
      <c r="K28" s="9">
        <v>0</v>
      </c>
    </row>
    <row r="29" spans="1:11" ht="94.5" x14ac:dyDescent="0.25">
      <c r="A29" s="6">
        <v>22</v>
      </c>
      <c r="B29" s="7" t="s">
        <v>65</v>
      </c>
      <c r="C29" s="18" t="s">
        <v>66</v>
      </c>
      <c r="D29" s="25" t="s">
        <v>43</v>
      </c>
      <c r="E29" s="6">
        <v>16090</v>
      </c>
      <c r="F29" s="21">
        <v>1100</v>
      </c>
      <c r="G29" s="8">
        <f t="shared" si="0"/>
        <v>17699000</v>
      </c>
      <c r="H29" s="9" t="s">
        <v>12</v>
      </c>
      <c r="I29" s="9" t="s">
        <v>14</v>
      </c>
      <c r="J29" s="6" t="s">
        <v>17</v>
      </c>
      <c r="K29" s="9">
        <v>0</v>
      </c>
    </row>
    <row r="30" spans="1:11" ht="94.5" x14ac:dyDescent="0.25">
      <c r="A30" s="6">
        <v>23</v>
      </c>
      <c r="B30" s="15" t="s">
        <v>67</v>
      </c>
      <c r="C30" s="15" t="s">
        <v>68</v>
      </c>
      <c r="D30" s="25" t="s">
        <v>43</v>
      </c>
      <c r="E30" s="6">
        <v>1725</v>
      </c>
      <c r="F30" s="21">
        <v>1509.9</v>
      </c>
      <c r="G30" s="8">
        <f t="shared" si="0"/>
        <v>2604577.5</v>
      </c>
      <c r="H30" s="9" t="s">
        <v>12</v>
      </c>
      <c r="I30" s="9" t="s">
        <v>14</v>
      </c>
      <c r="J30" s="6" t="s">
        <v>17</v>
      </c>
      <c r="K30" s="9">
        <v>0</v>
      </c>
    </row>
    <row r="31" spans="1:11" ht="94.5" x14ac:dyDescent="0.25">
      <c r="A31" s="6">
        <v>24</v>
      </c>
      <c r="B31" s="7" t="s">
        <v>69</v>
      </c>
      <c r="C31" s="7" t="s">
        <v>70</v>
      </c>
      <c r="D31" s="26" t="s">
        <v>22</v>
      </c>
      <c r="E31" s="6">
        <v>1600</v>
      </c>
      <c r="F31" s="21">
        <v>7100</v>
      </c>
      <c r="G31" s="8">
        <f t="shared" si="0"/>
        <v>11360000</v>
      </c>
      <c r="H31" s="9" t="s">
        <v>12</v>
      </c>
      <c r="I31" s="9" t="s">
        <v>14</v>
      </c>
      <c r="J31" s="6" t="s">
        <v>17</v>
      </c>
      <c r="K31" s="9">
        <v>0</v>
      </c>
    </row>
    <row r="32" spans="1:11" ht="94.5" x14ac:dyDescent="0.25">
      <c r="A32" s="6">
        <v>25</v>
      </c>
      <c r="B32" s="7" t="s">
        <v>71</v>
      </c>
      <c r="C32" s="7" t="s">
        <v>72</v>
      </c>
      <c r="D32" s="26" t="s">
        <v>22</v>
      </c>
      <c r="E32" s="6">
        <v>300</v>
      </c>
      <c r="F32" s="21">
        <v>35658.75</v>
      </c>
      <c r="G32" s="8">
        <f t="shared" si="0"/>
        <v>10697625</v>
      </c>
      <c r="H32" s="9" t="s">
        <v>12</v>
      </c>
      <c r="I32" s="9" t="s">
        <v>14</v>
      </c>
      <c r="J32" s="6" t="s">
        <v>17</v>
      </c>
      <c r="K32" s="9">
        <v>0</v>
      </c>
    </row>
    <row r="33" spans="1:11" ht="94.5" x14ac:dyDescent="0.25">
      <c r="A33" s="6">
        <v>26</v>
      </c>
      <c r="B33" s="7" t="s">
        <v>73</v>
      </c>
      <c r="C33" s="7" t="s">
        <v>74</v>
      </c>
      <c r="D33" s="26" t="s">
        <v>22</v>
      </c>
      <c r="E33" s="6">
        <v>3500</v>
      </c>
      <c r="F33" s="21">
        <v>3558.33</v>
      </c>
      <c r="G33" s="8">
        <f t="shared" si="0"/>
        <v>12454155</v>
      </c>
      <c r="H33" s="9" t="s">
        <v>12</v>
      </c>
      <c r="I33" s="9" t="s">
        <v>14</v>
      </c>
      <c r="J33" s="6" t="s">
        <v>17</v>
      </c>
      <c r="K33" s="9">
        <v>0</v>
      </c>
    </row>
    <row r="34" spans="1:11" ht="94.5" x14ac:dyDescent="0.25">
      <c r="A34" s="6">
        <v>27</v>
      </c>
      <c r="B34" s="7" t="s">
        <v>75</v>
      </c>
      <c r="C34" s="7" t="s">
        <v>76</v>
      </c>
      <c r="D34" s="26" t="s">
        <v>22</v>
      </c>
      <c r="E34" s="6">
        <v>675</v>
      </c>
      <c r="F34" s="21">
        <v>74609.17</v>
      </c>
      <c r="G34" s="8">
        <f t="shared" si="0"/>
        <v>50361189.75</v>
      </c>
      <c r="H34" s="9" t="s">
        <v>12</v>
      </c>
      <c r="I34" s="9" t="s">
        <v>14</v>
      </c>
      <c r="J34" s="6" t="s">
        <v>17</v>
      </c>
      <c r="K34" s="9">
        <v>0</v>
      </c>
    </row>
    <row r="35" spans="1:11" ht="94.5" x14ac:dyDescent="0.25">
      <c r="A35" s="6">
        <v>28</v>
      </c>
      <c r="B35" s="15" t="s">
        <v>77</v>
      </c>
      <c r="C35" s="15" t="s">
        <v>78</v>
      </c>
      <c r="D35" s="27" t="s">
        <v>22</v>
      </c>
      <c r="E35" s="6">
        <v>120</v>
      </c>
      <c r="F35" s="21">
        <v>43214</v>
      </c>
      <c r="G35" s="8">
        <f t="shared" si="0"/>
        <v>5185680</v>
      </c>
      <c r="H35" s="9" t="s">
        <v>12</v>
      </c>
      <c r="I35" s="9" t="s">
        <v>14</v>
      </c>
      <c r="J35" s="6" t="s">
        <v>17</v>
      </c>
      <c r="K35" s="9">
        <v>0</v>
      </c>
    </row>
    <row r="36" spans="1:11" ht="94.5" x14ac:dyDescent="0.25">
      <c r="A36" s="6">
        <v>29</v>
      </c>
      <c r="B36" s="15" t="s">
        <v>77</v>
      </c>
      <c r="C36" s="15" t="s">
        <v>79</v>
      </c>
      <c r="D36" s="27" t="s">
        <v>22</v>
      </c>
      <c r="E36" s="6">
        <v>1100</v>
      </c>
      <c r="F36" s="21">
        <v>110000</v>
      </c>
      <c r="G36" s="8">
        <f t="shared" si="0"/>
        <v>121000000</v>
      </c>
      <c r="H36" s="9" t="s">
        <v>12</v>
      </c>
      <c r="I36" s="9" t="s">
        <v>14</v>
      </c>
      <c r="J36" s="6" t="s">
        <v>17</v>
      </c>
      <c r="K36" s="9">
        <v>0</v>
      </c>
    </row>
    <row r="37" spans="1:11" ht="94.5" x14ac:dyDescent="0.25">
      <c r="A37" s="6">
        <v>30</v>
      </c>
      <c r="B37" s="15" t="s">
        <v>77</v>
      </c>
      <c r="C37" s="16" t="s">
        <v>80</v>
      </c>
      <c r="D37" s="27" t="s">
        <v>22</v>
      </c>
      <c r="E37" s="6">
        <v>500</v>
      </c>
      <c r="F37" s="21">
        <v>226677.15</v>
      </c>
      <c r="G37" s="8">
        <f t="shared" si="0"/>
        <v>113338575</v>
      </c>
      <c r="H37" s="9" t="s">
        <v>12</v>
      </c>
      <c r="I37" s="9" t="s">
        <v>14</v>
      </c>
      <c r="J37" s="6" t="s">
        <v>17</v>
      </c>
      <c r="K37" s="9">
        <v>0</v>
      </c>
    </row>
    <row r="38" spans="1:11" ht="94.5" x14ac:dyDescent="0.25">
      <c r="A38" s="6">
        <v>31</v>
      </c>
      <c r="B38" s="15" t="s">
        <v>81</v>
      </c>
      <c r="C38" s="15" t="s">
        <v>82</v>
      </c>
      <c r="D38" s="27" t="s">
        <v>22</v>
      </c>
      <c r="E38" s="6">
        <v>415</v>
      </c>
      <c r="F38" s="21">
        <v>98000</v>
      </c>
      <c r="G38" s="8">
        <f t="shared" si="0"/>
        <v>40670000</v>
      </c>
      <c r="H38" s="9" t="s">
        <v>12</v>
      </c>
      <c r="I38" s="9" t="s">
        <v>14</v>
      </c>
      <c r="J38" s="6" t="s">
        <v>17</v>
      </c>
      <c r="K38" s="9">
        <v>0</v>
      </c>
    </row>
    <row r="39" spans="1:11" ht="94.5" x14ac:dyDescent="0.25">
      <c r="A39" s="6">
        <v>32</v>
      </c>
      <c r="B39" s="15" t="s">
        <v>83</v>
      </c>
      <c r="C39" s="19" t="s">
        <v>84</v>
      </c>
      <c r="D39" s="27" t="s">
        <v>22</v>
      </c>
      <c r="E39" s="6">
        <v>1060</v>
      </c>
      <c r="F39" s="21">
        <v>56286.93</v>
      </c>
      <c r="G39" s="8">
        <f t="shared" si="0"/>
        <v>59664145.799999997</v>
      </c>
      <c r="H39" s="9" t="s">
        <v>12</v>
      </c>
      <c r="I39" s="9" t="s">
        <v>14</v>
      </c>
      <c r="J39" s="6" t="s">
        <v>17</v>
      </c>
      <c r="K39" s="9">
        <v>0</v>
      </c>
    </row>
    <row r="40" spans="1:11" ht="94.5" x14ac:dyDescent="0.25">
      <c r="A40" s="6">
        <v>33</v>
      </c>
      <c r="B40" s="15" t="s">
        <v>85</v>
      </c>
      <c r="C40" s="15" t="s">
        <v>86</v>
      </c>
      <c r="D40" s="27" t="s">
        <v>22</v>
      </c>
      <c r="E40" s="6">
        <v>2400</v>
      </c>
      <c r="F40" s="21">
        <v>18058.36</v>
      </c>
      <c r="G40" s="8">
        <f t="shared" si="0"/>
        <v>43340064</v>
      </c>
      <c r="H40" s="9" t="s">
        <v>12</v>
      </c>
      <c r="I40" s="9" t="s">
        <v>14</v>
      </c>
      <c r="J40" s="6" t="s">
        <v>17</v>
      </c>
      <c r="K40" s="9">
        <v>0</v>
      </c>
    </row>
    <row r="41" spans="1:11" ht="94.5" x14ac:dyDescent="0.25">
      <c r="A41" s="6">
        <v>34</v>
      </c>
      <c r="B41" s="15" t="s">
        <v>87</v>
      </c>
      <c r="C41" s="15" t="s">
        <v>88</v>
      </c>
      <c r="D41" s="27" t="s">
        <v>22</v>
      </c>
      <c r="E41" s="6">
        <v>4200</v>
      </c>
      <c r="F41" s="21">
        <v>25217</v>
      </c>
      <c r="G41" s="8">
        <f t="shared" si="0"/>
        <v>105911400</v>
      </c>
      <c r="H41" s="9" t="s">
        <v>12</v>
      </c>
      <c r="I41" s="9" t="s">
        <v>14</v>
      </c>
      <c r="J41" s="6" t="s">
        <v>17</v>
      </c>
      <c r="K41" s="9">
        <v>0</v>
      </c>
    </row>
    <row r="42" spans="1:11" ht="94.5" x14ac:dyDescent="0.25">
      <c r="A42" s="6">
        <v>35</v>
      </c>
      <c r="B42" s="7" t="s">
        <v>89</v>
      </c>
      <c r="C42" s="7" t="s">
        <v>90</v>
      </c>
      <c r="D42" s="26" t="s">
        <v>22</v>
      </c>
      <c r="E42" s="6">
        <v>2</v>
      </c>
      <c r="F42" s="21">
        <v>3617778.28</v>
      </c>
      <c r="G42" s="8">
        <f t="shared" si="0"/>
        <v>7235556.5599999996</v>
      </c>
      <c r="H42" s="9" t="s">
        <v>12</v>
      </c>
      <c r="I42" s="9" t="s">
        <v>14</v>
      </c>
      <c r="J42" s="6" t="s">
        <v>17</v>
      </c>
      <c r="K42" s="9">
        <v>0</v>
      </c>
    </row>
    <row r="43" spans="1:11" ht="94.5" x14ac:dyDescent="0.25">
      <c r="A43" s="6">
        <v>36</v>
      </c>
      <c r="B43" s="7" t="s">
        <v>91</v>
      </c>
      <c r="C43" s="7" t="s">
        <v>92</v>
      </c>
      <c r="D43" s="26" t="s">
        <v>22</v>
      </c>
      <c r="E43" s="6">
        <v>200</v>
      </c>
      <c r="F43" s="21">
        <v>87212</v>
      </c>
      <c r="G43" s="8">
        <f t="shared" si="0"/>
        <v>17442400</v>
      </c>
      <c r="H43" s="9" t="s">
        <v>12</v>
      </c>
      <c r="I43" s="9" t="s">
        <v>14</v>
      </c>
      <c r="J43" s="6" t="s">
        <v>17</v>
      </c>
      <c r="K43" s="9">
        <v>0</v>
      </c>
    </row>
    <row r="44" spans="1:11" ht="409.5" x14ac:dyDescent="0.25">
      <c r="A44" s="6">
        <v>37</v>
      </c>
      <c r="B44" s="7" t="s">
        <v>93</v>
      </c>
      <c r="C44" s="7" t="s">
        <v>94</v>
      </c>
      <c r="D44" s="26" t="s">
        <v>95</v>
      </c>
      <c r="E44" s="6">
        <v>500</v>
      </c>
      <c r="F44" s="21">
        <v>31770</v>
      </c>
      <c r="G44" s="8">
        <f t="shared" si="0"/>
        <v>15885000</v>
      </c>
      <c r="H44" s="9" t="s">
        <v>12</v>
      </c>
      <c r="I44" s="9" t="s">
        <v>14</v>
      </c>
      <c r="J44" s="6" t="s">
        <v>17</v>
      </c>
      <c r="K44" s="9">
        <v>0</v>
      </c>
    </row>
    <row r="45" spans="1:11" ht="409.5" x14ac:dyDescent="0.25">
      <c r="A45" s="6">
        <v>38</v>
      </c>
      <c r="B45" s="7" t="s">
        <v>96</v>
      </c>
      <c r="C45" s="7" t="s">
        <v>97</v>
      </c>
      <c r="D45" s="26" t="s">
        <v>95</v>
      </c>
      <c r="E45" s="6">
        <v>1305</v>
      </c>
      <c r="F45" s="21">
        <v>36600</v>
      </c>
      <c r="G45" s="8">
        <f t="shared" si="0"/>
        <v>47763000</v>
      </c>
      <c r="H45" s="9" t="s">
        <v>12</v>
      </c>
      <c r="I45" s="9" t="s">
        <v>14</v>
      </c>
      <c r="J45" s="6" t="s">
        <v>17</v>
      </c>
      <c r="K45" s="9">
        <v>0</v>
      </c>
    </row>
    <row r="46" spans="1:11" ht="94.5" x14ac:dyDescent="0.25">
      <c r="A46" s="6">
        <v>39</v>
      </c>
      <c r="B46" s="15" t="s">
        <v>98</v>
      </c>
      <c r="C46" s="15" t="s">
        <v>80</v>
      </c>
      <c r="D46" s="25" t="s">
        <v>22</v>
      </c>
      <c r="E46" s="6">
        <v>4100</v>
      </c>
      <c r="F46" s="21">
        <v>7410</v>
      </c>
      <c r="G46" s="8">
        <f t="shared" si="0"/>
        <v>30381000</v>
      </c>
      <c r="H46" s="9" t="s">
        <v>12</v>
      </c>
      <c r="I46" s="9" t="s">
        <v>14</v>
      </c>
      <c r="J46" s="6" t="s">
        <v>17</v>
      </c>
      <c r="K46" s="9">
        <v>0</v>
      </c>
    </row>
    <row r="47" spans="1:11" ht="94.5" x14ac:dyDescent="0.25">
      <c r="A47" s="6">
        <v>40</v>
      </c>
      <c r="B47" s="7" t="s">
        <v>99</v>
      </c>
      <c r="C47" s="7" t="s">
        <v>100</v>
      </c>
      <c r="D47" s="26" t="s">
        <v>22</v>
      </c>
      <c r="E47" s="6">
        <v>1100</v>
      </c>
      <c r="F47" s="21">
        <v>4500</v>
      </c>
      <c r="G47" s="8">
        <f t="shared" si="0"/>
        <v>4950000</v>
      </c>
      <c r="H47" s="9" t="s">
        <v>12</v>
      </c>
      <c r="I47" s="9" t="s">
        <v>14</v>
      </c>
      <c r="J47" s="6" t="s">
        <v>17</v>
      </c>
      <c r="K47" s="9">
        <v>0</v>
      </c>
    </row>
    <row r="48" spans="1:11" ht="94.5" x14ac:dyDescent="0.25">
      <c r="A48" s="6">
        <v>41</v>
      </c>
      <c r="B48" s="7" t="s">
        <v>101</v>
      </c>
      <c r="C48" s="7" t="s">
        <v>102</v>
      </c>
      <c r="D48" s="26" t="s">
        <v>43</v>
      </c>
      <c r="E48" s="6">
        <v>1500</v>
      </c>
      <c r="F48" s="21">
        <v>3500</v>
      </c>
      <c r="G48" s="8">
        <f t="shared" si="0"/>
        <v>5250000</v>
      </c>
      <c r="H48" s="9" t="s">
        <v>12</v>
      </c>
      <c r="I48" s="9" t="s">
        <v>14</v>
      </c>
      <c r="J48" s="6" t="s">
        <v>17</v>
      </c>
      <c r="K48" s="9">
        <v>0</v>
      </c>
    </row>
    <row r="49" spans="1:11" ht="94.5" x14ac:dyDescent="0.25">
      <c r="A49" s="6">
        <v>42</v>
      </c>
      <c r="B49" s="7" t="s">
        <v>103</v>
      </c>
      <c r="C49" s="7" t="s">
        <v>104</v>
      </c>
      <c r="D49" s="26" t="s">
        <v>43</v>
      </c>
      <c r="E49" s="6">
        <v>5150</v>
      </c>
      <c r="F49" s="21">
        <v>2000</v>
      </c>
      <c r="G49" s="8">
        <f t="shared" si="0"/>
        <v>10300000</v>
      </c>
      <c r="H49" s="9" t="s">
        <v>12</v>
      </c>
      <c r="I49" s="9" t="s">
        <v>14</v>
      </c>
      <c r="J49" s="6" t="s">
        <v>17</v>
      </c>
      <c r="K49" s="9">
        <v>0</v>
      </c>
    </row>
    <row r="50" spans="1:11" ht="94.5" x14ac:dyDescent="0.25">
      <c r="A50" s="6">
        <v>43</v>
      </c>
      <c r="B50" s="15" t="s">
        <v>105</v>
      </c>
      <c r="C50" s="15" t="s">
        <v>106</v>
      </c>
      <c r="D50" s="25" t="s">
        <v>22</v>
      </c>
      <c r="E50" s="6">
        <v>200</v>
      </c>
      <c r="F50" s="21">
        <v>38119.15</v>
      </c>
      <c r="G50" s="8">
        <f t="shared" si="0"/>
        <v>7623830</v>
      </c>
      <c r="H50" s="9" t="s">
        <v>12</v>
      </c>
      <c r="I50" s="9" t="s">
        <v>14</v>
      </c>
      <c r="J50" s="6" t="s">
        <v>17</v>
      </c>
      <c r="K50" s="9">
        <v>0</v>
      </c>
    </row>
    <row r="51" spans="1:11" ht="94.5" x14ac:dyDescent="0.25">
      <c r="A51" s="6">
        <v>44</v>
      </c>
      <c r="B51" s="15" t="s">
        <v>107</v>
      </c>
      <c r="C51" s="16" t="s">
        <v>108</v>
      </c>
      <c r="D51" s="27" t="s">
        <v>22</v>
      </c>
      <c r="E51" s="6">
        <v>2465</v>
      </c>
      <c r="F51" s="21">
        <v>10689</v>
      </c>
      <c r="G51" s="8">
        <f t="shared" si="0"/>
        <v>26348385</v>
      </c>
      <c r="H51" s="9" t="s">
        <v>12</v>
      </c>
      <c r="I51" s="9" t="s">
        <v>14</v>
      </c>
      <c r="J51" s="6" t="s">
        <v>17</v>
      </c>
      <c r="K51" s="9">
        <v>0</v>
      </c>
    </row>
    <row r="52" spans="1:11" ht="94.5" x14ac:dyDescent="0.25">
      <c r="A52" s="6">
        <v>45</v>
      </c>
      <c r="B52" s="7" t="s">
        <v>109</v>
      </c>
      <c r="C52" s="7" t="s">
        <v>110</v>
      </c>
      <c r="D52" s="26" t="s">
        <v>22</v>
      </c>
      <c r="E52" s="6">
        <v>14110</v>
      </c>
      <c r="F52" s="21">
        <v>2012</v>
      </c>
      <c r="G52" s="8">
        <f t="shared" si="0"/>
        <v>28389320</v>
      </c>
      <c r="H52" s="9" t="s">
        <v>12</v>
      </c>
      <c r="I52" s="9" t="s">
        <v>14</v>
      </c>
      <c r="J52" s="6" t="s">
        <v>17</v>
      </c>
      <c r="K52" s="9">
        <v>0</v>
      </c>
    </row>
    <row r="53" spans="1:11" ht="94.5" x14ac:dyDescent="0.25">
      <c r="A53" s="6">
        <v>46</v>
      </c>
      <c r="B53" s="17" t="s">
        <v>111</v>
      </c>
      <c r="C53" s="17" t="s">
        <v>112</v>
      </c>
      <c r="D53" s="26" t="s">
        <v>22</v>
      </c>
      <c r="E53" s="6">
        <v>1000</v>
      </c>
      <c r="F53" s="21">
        <v>21737.360000000001</v>
      </c>
      <c r="G53" s="8">
        <f t="shared" si="0"/>
        <v>21737360</v>
      </c>
      <c r="H53" s="9" t="s">
        <v>12</v>
      </c>
      <c r="I53" s="9" t="s">
        <v>14</v>
      </c>
      <c r="J53" s="6" t="s">
        <v>17</v>
      </c>
      <c r="K53" s="9">
        <v>0</v>
      </c>
    </row>
    <row r="54" spans="1:11" ht="94.5" x14ac:dyDescent="0.25">
      <c r="A54" s="6">
        <v>47</v>
      </c>
      <c r="B54" s="16" t="s">
        <v>111</v>
      </c>
      <c r="C54" s="16" t="s">
        <v>113</v>
      </c>
      <c r="D54" s="25" t="s">
        <v>22</v>
      </c>
      <c r="E54" s="6">
        <v>400</v>
      </c>
      <c r="F54" s="21">
        <v>75658</v>
      </c>
      <c r="G54" s="8">
        <f t="shared" si="0"/>
        <v>30263200</v>
      </c>
      <c r="H54" s="9" t="s">
        <v>12</v>
      </c>
      <c r="I54" s="9" t="s">
        <v>14</v>
      </c>
      <c r="J54" s="6" t="s">
        <v>17</v>
      </c>
      <c r="K54" s="9">
        <v>0</v>
      </c>
    </row>
    <row r="55" spans="1:11" ht="94.5" x14ac:dyDescent="0.25">
      <c r="A55" s="6">
        <v>48</v>
      </c>
      <c r="B55" s="15" t="s">
        <v>114</v>
      </c>
      <c r="C55" s="16" t="s">
        <v>115</v>
      </c>
      <c r="D55" s="26" t="s">
        <v>22</v>
      </c>
      <c r="E55" s="6">
        <v>160</v>
      </c>
      <c r="F55" s="21">
        <v>75858.23</v>
      </c>
      <c r="G55" s="8">
        <f t="shared" si="0"/>
        <v>12137316.799999999</v>
      </c>
      <c r="H55" s="9" t="s">
        <v>12</v>
      </c>
      <c r="I55" s="9" t="s">
        <v>14</v>
      </c>
      <c r="J55" s="6" t="s">
        <v>17</v>
      </c>
      <c r="K55" s="9">
        <v>0</v>
      </c>
    </row>
    <row r="56" spans="1:11" ht="94.5" x14ac:dyDescent="0.25">
      <c r="A56" s="6">
        <v>49</v>
      </c>
      <c r="B56" s="7" t="s">
        <v>114</v>
      </c>
      <c r="C56" s="7" t="s">
        <v>116</v>
      </c>
      <c r="D56" s="26" t="s">
        <v>22</v>
      </c>
      <c r="E56" s="6">
        <v>65</v>
      </c>
      <c r="F56" s="21">
        <v>44304</v>
      </c>
      <c r="G56" s="8">
        <f t="shared" si="0"/>
        <v>2879760</v>
      </c>
      <c r="H56" s="9" t="s">
        <v>12</v>
      </c>
      <c r="I56" s="9" t="s">
        <v>14</v>
      </c>
      <c r="J56" s="6" t="s">
        <v>17</v>
      </c>
      <c r="K56" s="9">
        <v>0</v>
      </c>
    </row>
    <row r="57" spans="1:11" ht="94.5" x14ac:dyDescent="0.25">
      <c r="A57" s="6">
        <v>50</v>
      </c>
      <c r="B57" s="16" t="s">
        <v>117</v>
      </c>
      <c r="C57" s="16" t="s">
        <v>118</v>
      </c>
      <c r="D57" s="27" t="s">
        <v>95</v>
      </c>
      <c r="E57" s="6">
        <v>11400</v>
      </c>
      <c r="F57" s="21">
        <v>537.75</v>
      </c>
      <c r="G57" s="8">
        <f t="shared" si="0"/>
        <v>6130350</v>
      </c>
      <c r="H57" s="9" t="s">
        <v>12</v>
      </c>
      <c r="I57" s="9" t="s">
        <v>14</v>
      </c>
      <c r="J57" s="6" t="s">
        <v>17</v>
      </c>
      <c r="K57" s="9">
        <v>0</v>
      </c>
    </row>
    <row r="58" spans="1:11" ht="94.5" x14ac:dyDescent="0.25">
      <c r="A58" s="6">
        <v>51</v>
      </c>
      <c r="B58" s="16" t="s">
        <v>119</v>
      </c>
      <c r="C58" s="7" t="s">
        <v>120</v>
      </c>
      <c r="D58" s="26" t="s">
        <v>43</v>
      </c>
      <c r="E58" s="6">
        <v>7430</v>
      </c>
      <c r="F58" s="21">
        <v>1600</v>
      </c>
      <c r="G58" s="8">
        <f t="shared" si="0"/>
        <v>11888000</v>
      </c>
      <c r="H58" s="9" t="s">
        <v>12</v>
      </c>
      <c r="I58" s="9" t="s">
        <v>14</v>
      </c>
      <c r="J58" s="6" t="s">
        <v>17</v>
      </c>
      <c r="K58" s="9">
        <v>0</v>
      </c>
    </row>
    <row r="59" spans="1:11" ht="94.5" x14ac:dyDescent="0.25">
      <c r="A59" s="6">
        <v>52</v>
      </c>
      <c r="B59" s="16" t="s">
        <v>121</v>
      </c>
      <c r="C59" s="7" t="s">
        <v>122</v>
      </c>
      <c r="D59" s="26" t="s">
        <v>22</v>
      </c>
      <c r="E59" s="6">
        <v>10</v>
      </c>
      <c r="F59" s="21">
        <v>234753</v>
      </c>
      <c r="G59" s="8">
        <f t="shared" si="0"/>
        <v>2347530</v>
      </c>
      <c r="H59" s="9" t="s">
        <v>12</v>
      </c>
      <c r="I59" s="9" t="s">
        <v>14</v>
      </c>
      <c r="J59" s="6" t="s">
        <v>17</v>
      </c>
      <c r="K59" s="9">
        <v>0</v>
      </c>
    </row>
    <row r="60" spans="1:11" ht="94.5" x14ac:dyDescent="0.25">
      <c r="A60" s="6">
        <v>53</v>
      </c>
      <c r="B60" s="7" t="s">
        <v>123</v>
      </c>
      <c r="C60" s="7" t="s">
        <v>124</v>
      </c>
      <c r="D60" s="26" t="s">
        <v>22</v>
      </c>
      <c r="E60" s="6">
        <v>50</v>
      </c>
      <c r="F60" s="21">
        <v>1346394.26</v>
      </c>
      <c r="G60" s="8">
        <f t="shared" si="0"/>
        <v>67319713</v>
      </c>
      <c r="H60" s="9" t="s">
        <v>12</v>
      </c>
      <c r="I60" s="9" t="s">
        <v>14</v>
      </c>
      <c r="J60" s="6" t="s">
        <v>17</v>
      </c>
      <c r="K60" s="9">
        <v>0</v>
      </c>
    </row>
    <row r="61" spans="1:11" ht="94.5" x14ac:dyDescent="0.25">
      <c r="A61" s="6">
        <v>54</v>
      </c>
      <c r="B61" s="7" t="s">
        <v>125</v>
      </c>
      <c r="C61" s="7" t="s">
        <v>126</v>
      </c>
      <c r="D61" s="26" t="s">
        <v>22</v>
      </c>
      <c r="E61" s="6">
        <v>13700</v>
      </c>
      <c r="F61" s="21">
        <v>1753.41</v>
      </c>
      <c r="G61" s="8">
        <f t="shared" si="0"/>
        <v>24021717</v>
      </c>
      <c r="H61" s="9" t="s">
        <v>12</v>
      </c>
      <c r="I61" s="9" t="s">
        <v>14</v>
      </c>
      <c r="J61" s="6" t="s">
        <v>17</v>
      </c>
      <c r="K61" s="9">
        <v>0</v>
      </c>
    </row>
    <row r="62" spans="1:11" ht="94.5" x14ac:dyDescent="0.25">
      <c r="A62" s="6">
        <v>55</v>
      </c>
      <c r="B62" s="7" t="s">
        <v>127</v>
      </c>
      <c r="C62" s="7" t="s">
        <v>128</v>
      </c>
      <c r="D62" s="26" t="s">
        <v>43</v>
      </c>
      <c r="E62" s="6">
        <v>11550</v>
      </c>
      <c r="F62" s="21">
        <v>1024</v>
      </c>
      <c r="G62" s="8">
        <f t="shared" si="0"/>
        <v>11827200</v>
      </c>
      <c r="H62" s="9" t="s">
        <v>12</v>
      </c>
      <c r="I62" s="9" t="s">
        <v>14</v>
      </c>
      <c r="J62" s="6" t="s">
        <v>17</v>
      </c>
      <c r="K62" s="9">
        <v>0</v>
      </c>
    </row>
    <row r="63" spans="1:11" ht="94.5" x14ac:dyDescent="0.25">
      <c r="A63" s="6">
        <v>56</v>
      </c>
      <c r="B63" s="7" t="s">
        <v>129</v>
      </c>
      <c r="C63" s="7" t="s">
        <v>130</v>
      </c>
      <c r="D63" s="26" t="s">
        <v>22</v>
      </c>
      <c r="E63" s="6">
        <v>200</v>
      </c>
      <c r="F63" s="21">
        <v>265000</v>
      </c>
      <c r="G63" s="8">
        <f t="shared" si="0"/>
        <v>53000000</v>
      </c>
      <c r="H63" s="9" t="s">
        <v>12</v>
      </c>
      <c r="I63" s="9" t="s">
        <v>14</v>
      </c>
      <c r="J63" s="6" t="s">
        <v>17</v>
      </c>
      <c r="K63" s="9">
        <v>0</v>
      </c>
    </row>
    <row r="64" spans="1:11" ht="94.5" x14ac:dyDescent="0.25">
      <c r="A64" s="6">
        <v>57</v>
      </c>
      <c r="B64" s="7" t="s">
        <v>131</v>
      </c>
      <c r="C64" s="7" t="s">
        <v>132</v>
      </c>
      <c r="D64" s="26" t="s">
        <v>43</v>
      </c>
      <c r="E64" s="6">
        <v>60</v>
      </c>
      <c r="F64" s="21">
        <v>181987</v>
      </c>
      <c r="G64" s="8">
        <f t="shared" si="0"/>
        <v>10919220</v>
      </c>
      <c r="H64" s="9" t="s">
        <v>12</v>
      </c>
      <c r="I64" s="9" t="s">
        <v>14</v>
      </c>
      <c r="J64" s="6" t="s">
        <v>17</v>
      </c>
      <c r="K64" s="9">
        <v>0</v>
      </c>
    </row>
    <row r="65" spans="1:11" ht="126" x14ac:dyDescent="0.25">
      <c r="A65" s="6">
        <v>58</v>
      </c>
      <c r="B65" s="7" t="s">
        <v>133</v>
      </c>
      <c r="C65" s="7" t="s">
        <v>134</v>
      </c>
      <c r="D65" s="26" t="s">
        <v>22</v>
      </c>
      <c r="E65" s="6">
        <v>10518</v>
      </c>
      <c r="F65" s="21">
        <v>971.77</v>
      </c>
      <c r="G65" s="8">
        <f t="shared" si="0"/>
        <v>10221076.859999999</v>
      </c>
      <c r="H65" s="9" t="s">
        <v>12</v>
      </c>
      <c r="I65" s="9" t="s">
        <v>14</v>
      </c>
      <c r="J65" s="6" t="s">
        <v>17</v>
      </c>
      <c r="K65" s="9">
        <v>0</v>
      </c>
    </row>
    <row r="66" spans="1:11" ht="110.25" x14ac:dyDescent="0.25">
      <c r="A66" s="6">
        <v>59</v>
      </c>
      <c r="B66" s="15" t="s">
        <v>135</v>
      </c>
      <c r="C66" s="16" t="s">
        <v>136</v>
      </c>
      <c r="D66" s="26" t="s">
        <v>19</v>
      </c>
      <c r="E66" s="6">
        <v>30</v>
      </c>
      <c r="F66" s="21">
        <v>318757.08</v>
      </c>
      <c r="G66" s="8">
        <f t="shared" si="0"/>
        <v>9562712.4000000004</v>
      </c>
      <c r="H66" s="9" t="s">
        <v>12</v>
      </c>
      <c r="I66" s="9" t="s">
        <v>14</v>
      </c>
      <c r="J66" s="6" t="s">
        <v>17</v>
      </c>
      <c r="K66" s="9">
        <v>0</v>
      </c>
    </row>
    <row r="67" spans="1:11" ht="94.5" x14ac:dyDescent="0.25">
      <c r="A67" s="6">
        <v>60</v>
      </c>
      <c r="B67" s="15" t="s">
        <v>137</v>
      </c>
      <c r="C67" s="16" t="s">
        <v>138</v>
      </c>
      <c r="D67" s="27" t="s">
        <v>46</v>
      </c>
      <c r="E67" s="6">
        <v>1560</v>
      </c>
      <c r="F67" s="21">
        <v>11017</v>
      </c>
      <c r="G67" s="8">
        <f t="shared" si="0"/>
        <v>17186520</v>
      </c>
      <c r="H67" s="9" t="s">
        <v>12</v>
      </c>
      <c r="I67" s="9" t="s">
        <v>14</v>
      </c>
      <c r="J67" s="6" t="s">
        <v>17</v>
      </c>
      <c r="K67" s="9">
        <v>0</v>
      </c>
    </row>
    <row r="68" spans="1:11" ht="94.5" x14ac:dyDescent="0.25">
      <c r="A68" s="6">
        <v>61</v>
      </c>
      <c r="B68" s="15" t="s">
        <v>139</v>
      </c>
      <c r="C68" s="15" t="s">
        <v>140</v>
      </c>
      <c r="D68" s="26" t="s">
        <v>22</v>
      </c>
      <c r="E68" s="6">
        <v>166</v>
      </c>
      <c r="F68" s="21">
        <v>262102.99</v>
      </c>
      <c r="G68" s="8">
        <f t="shared" si="0"/>
        <v>43509096.339999996</v>
      </c>
      <c r="H68" s="9" t="s">
        <v>12</v>
      </c>
      <c r="I68" s="9" t="s">
        <v>14</v>
      </c>
      <c r="J68" s="6" t="s">
        <v>17</v>
      </c>
      <c r="K68" s="9">
        <v>0</v>
      </c>
    </row>
    <row r="69" spans="1:11" ht="94.5" x14ac:dyDescent="0.25">
      <c r="A69" s="6">
        <v>62</v>
      </c>
      <c r="B69" s="7" t="s">
        <v>141</v>
      </c>
      <c r="C69" s="7" t="s">
        <v>142</v>
      </c>
      <c r="D69" s="26" t="s">
        <v>32</v>
      </c>
      <c r="E69" s="6">
        <v>50</v>
      </c>
      <c r="F69" s="21">
        <v>267000</v>
      </c>
      <c r="G69" s="8">
        <f t="shared" si="0"/>
        <v>13350000</v>
      </c>
      <c r="H69" s="9" t="s">
        <v>12</v>
      </c>
      <c r="I69" s="9" t="s">
        <v>14</v>
      </c>
      <c r="J69" s="6" t="s">
        <v>17</v>
      </c>
      <c r="K69" s="9">
        <v>0</v>
      </c>
    </row>
    <row r="70" spans="1:11" ht="94.5" x14ac:dyDescent="0.25">
      <c r="A70" s="6">
        <v>63</v>
      </c>
      <c r="B70" s="7" t="s">
        <v>143</v>
      </c>
      <c r="C70" s="7" t="s">
        <v>144</v>
      </c>
      <c r="D70" s="26" t="s">
        <v>46</v>
      </c>
      <c r="E70" s="6">
        <v>9390</v>
      </c>
      <c r="F70" s="21">
        <v>217.5</v>
      </c>
      <c r="G70" s="8">
        <f t="shared" si="0"/>
        <v>2042325</v>
      </c>
      <c r="H70" s="9" t="s">
        <v>12</v>
      </c>
      <c r="I70" s="9" t="s">
        <v>14</v>
      </c>
      <c r="J70" s="6" t="s">
        <v>17</v>
      </c>
      <c r="K70" s="9">
        <v>0</v>
      </c>
    </row>
    <row r="71" spans="1:11" ht="94.5" x14ac:dyDescent="0.25">
      <c r="A71" s="6">
        <v>64</v>
      </c>
      <c r="B71" s="15" t="s">
        <v>145</v>
      </c>
      <c r="C71" s="7" t="s">
        <v>146</v>
      </c>
      <c r="D71" s="26" t="s">
        <v>43</v>
      </c>
      <c r="E71" s="6">
        <v>150</v>
      </c>
      <c r="F71" s="21">
        <v>23496</v>
      </c>
      <c r="G71" s="8">
        <f t="shared" si="0"/>
        <v>3524400</v>
      </c>
      <c r="H71" s="9" t="s">
        <v>12</v>
      </c>
      <c r="I71" s="9" t="s">
        <v>14</v>
      </c>
      <c r="J71" s="6" t="s">
        <v>17</v>
      </c>
      <c r="K71" s="9">
        <v>0</v>
      </c>
    </row>
    <row r="72" spans="1:11" ht="94.5" x14ac:dyDescent="0.25">
      <c r="A72" s="6">
        <v>65</v>
      </c>
      <c r="B72" s="15" t="s">
        <v>147</v>
      </c>
      <c r="C72" s="20" t="s">
        <v>148</v>
      </c>
      <c r="D72" s="26" t="s">
        <v>22</v>
      </c>
      <c r="E72" s="6">
        <v>60</v>
      </c>
      <c r="F72" s="21">
        <v>84000</v>
      </c>
      <c r="G72" s="8">
        <f t="shared" si="0"/>
        <v>5040000</v>
      </c>
      <c r="H72" s="9" t="s">
        <v>12</v>
      </c>
      <c r="I72" s="9" t="s">
        <v>14</v>
      </c>
      <c r="J72" s="6" t="s">
        <v>17</v>
      </c>
      <c r="K72" s="9">
        <v>0</v>
      </c>
    </row>
    <row r="73" spans="1:11" ht="94.5" x14ac:dyDescent="0.25">
      <c r="A73" s="6">
        <v>66</v>
      </c>
      <c r="B73" s="16" t="s">
        <v>147</v>
      </c>
      <c r="C73" s="16" t="s">
        <v>149</v>
      </c>
      <c r="D73" s="27" t="s">
        <v>22</v>
      </c>
      <c r="E73" s="6">
        <v>70</v>
      </c>
      <c r="F73" s="21">
        <v>379000</v>
      </c>
      <c r="G73" s="8">
        <f t="shared" ref="G73:G90" si="1">E73*F73</f>
        <v>26530000</v>
      </c>
      <c r="H73" s="9" t="s">
        <v>12</v>
      </c>
      <c r="I73" s="9" t="s">
        <v>14</v>
      </c>
      <c r="J73" s="6" t="s">
        <v>17</v>
      </c>
      <c r="K73" s="9">
        <v>0</v>
      </c>
    </row>
    <row r="74" spans="1:11" ht="94.5" x14ac:dyDescent="0.25">
      <c r="A74" s="6">
        <v>67</v>
      </c>
      <c r="B74" s="16" t="s">
        <v>150</v>
      </c>
      <c r="C74" s="16" t="s">
        <v>151</v>
      </c>
      <c r="D74" s="27" t="s">
        <v>43</v>
      </c>
      <c r="E74" s="6">
        <v>8050</v>
      </c>
      <c r="F74" s="21">
        <v>305</v>
      </c>
      <c r="G74" s="8">
        <f t="shared" si="1"/>
        <v>2455250</v>
      </c>
      <c r="H74" s="9" t="s">
        <v>12</v>
      </c>
      <c r="I74" s="9" t="s">
        <v>14</v>
      </c>
      <c r="J74" s="6" t="s">
        <v>17</v>
      </c>
      <c r="K74" s="9">
        <v>0</v>
      </c>
    </row>
    <row r="75" spans="1:11" ht="94.5" x14ac:dyDescent="0.25">
      <c r="A75" s="6">
        <v>68</v>
      </c>
      <c r="B75" s="16" t="s">
        <v>152</v>
      </c>
      <c r="C75" s="16" t="s">
        <v>153</v>
      </c>
      <c r="D75" s="27" t="s">
        <v>22</v>
      </c>
      <c r="E75" s="6">
        <v>500</v>
      </c>
      <c r="F75" s="21">
        <v>54144.39</v>
      </c>
      <c r="G75" s="8">
        <f t="shared" si="1"/>
        <v>27072195</v>
      </c>
      <c r="H75" s="9" t="s">
        <v>12</v>
      </c>
      <c r="I75" s="9" t="s">
        <v>14</v>
      </c>
      <c r="J75" s="6" t="s">
        <v>17</v>
      </c>
      <c r="K75" s="9">
        <v>0</v>
      </c>
    </row>
    <row r="76" spans="1:11" ht="94.5" x14ac:dyDescent="0.25">
      <c r="A76" s="6">
        <v>69</v>
      </c>
      <c r="B76" s="16" t="s">
        <v>152</v>
      </c>
      <c r="C76" s="16" t="s">
        <v>154</v>
      </c>
      <c r="D76" s="27" t="s">
        <v>22</v>
      </c>
      <c r="E76" s="6">
        <v>150</v>
      </c>
      <c r="F76" s="21">
        <v>188395.45</v>
      </c>
      <c r="G76" s="8">
        <f t="shared" si="1"/>
        <v>28259317.5</v>
      </c>
      <c r="H76" s="9" t="s">
        <v>12</v>
      </c>
      <c r="I76" s="9" t="s">
        <v>14</v>
      </c>
      <c r="J76" s="6" t="s">
        <v>17</v>
      </c>
      <c r="K76" s="9">
        <v>0</v>
      </c>
    </row>
    <row r="77" spans="1:11" ht="94.5" x14ac:dyDescent="0.25">
      <c r="A77" s="6">
        <v>70</v>
      </c>
      <c r="B77" s="16" t="s">
        <v>155</v>
      </c>
      <c r="C77" s="16" t="s">
        <v>156</v>
      </c>
      <c r="D77" s="27" t="s">
        <v>22</v>
      </c>
      <c r="E77" s="6">
        <v>30</v>
      </c>
      <c r="F77" s="21">
        <v>82554.94</v>
      </c>
      <c r="G77" s="8">
        <f t="shared" si="1"/>
        <v>2476648.2000000002</v>
      </c>
      <c r="H77" s="9" t="s">
        <v>12</v>
      </c>
      <c r="I77" s="9" t="s">
        <v>14</v>
      </c>
      <c r="J77" s="6" t="s">
        <v>17</v>
      </c>
      <c r="K77" s="9">
        <v>0</v>
      </c>
    </row>
    <row r="78" spans="1:11" ht="94.5" x14ac:dyDescent="0.25">
      <c r="A78" s="6">
        <v>71</v>
      </c>
      <c r="B78" s="16" t="s">
        <v>157</v>
      </c>
      <c r="C78" s="15" t="s">
        <v>158</v>
      </c>
      <c r="D78" s="27" t="s">
        <v>43</v>
      </c>
      <c r="E78" s="6">
        <v>5840</v>
      </c>
      <c r="F78" s="21">
        <v>604</v>
      </c>
      <c r="G78" s="8">
        <f t="shared" si="1"/>
        <v>3527360</v>
      </c>
      <c r="H78" s="9" t="s">
        <v>12</v>
      </c>
      <c r="I78" s="9" t="s">
        <v>14</v>
      </c>
      <c r="J78" s="6" t="s">
        <v>17</v>
      </c>
      <c r="K78" s="9">
        <v>0</v>
      </c>
    </row>
    <row r="79" spans="1:11" ht="94.5" x14ac:dyDescent="0.25">
      <c r="A79" s="6">
        <v>72</v>
      </c>
      <c r="B79" s="16" t="s">
        <v>159</v>
      </c>
      <c r="C79" s="16" t="s">
        <v>160</v>
      </c>
      <c r="D79" s="27" t="s">
        <v>22</v>
      </c>
      <c r="E79" s="6">
        <v>1000</v>
      </c>
      <c r="F79" s="21">
        <v>8322.85</v>
      </c>
      <c r="G79" s="8">
        <f t="shared" si="1"/>
        <v>8322850</v>
      </c>
      <c r="H79" s="9" t="s">
        <v>12</v>
      </c>
      <c r="I79" s="9" t="s">
        <v>14</v>
      </c>
      <c r="J79" s="6" t="s">
        <v>17</v>
      </c>
      <c r="K79" s="9">
        <v>0</v>
      </c>
    </row>
    <row r="80" spans="1:11" ht="94.5" x14ac:dyDescent="0.25">
      <c r="A80" s="6">
        <v>73</v>
      </c>
      <c r="B80" s="7" t="s">
        <v>161</v>
      </c>
      <c r="C80" s="7" t="s">
        <v>162</v>
      </c>
      <c r="D80" s="26" t="s">
        <v>22</v>
      </c>
      <c r="E80" s="6">
        <v>1661</v>
      </c>
      <c r="F80" s="21">
        <v>102000</v>
      </c>
      <c r="G80" s="8">
        <f t="shared" si="1"/>
        <v>169422000</v>
      </c>
      <c r="H80" s="9" t="s">
        <v>12</v>
      </c>
      <c r="I80" s="9" t="s">
        <v>14</v>
      </c>
      <c r="J80" s="6" t="s">
        <v>17</v>
      </c>
      <c r="K80" s="9">
        <v>0</v>
      </c>
    </row>
    <row r="81" spans="1:11" ht="94.5" x14ac:dyDescent="0.25">
      <c r="A81" s="6">
        <v>74</v>
      </c>
      <c r="B81" s="7" t="s">
        <v>163</v>
      </c>
      <c r="C81" s="7" t="s">
        <v>164</v>
      </c>
      <c r="D81" s="26" t="s">
        <v>22</v>
      </c>
      <c r="E81" s="6">
        <v>11375</v>
      </c>
      <c r="F81" s="21">
        <v>362</v>
      </c>
      <c r="G81" s="8">
        <f t="shared" si="1"/>
        <v>4117750</v>
      </c>
      <c r="H81" s="9" t="s">
        <v>12</v>
      </c>
      <c r="I81" s="9" t="s">
        <v>14</v>
      </c>
      <c r="J81" s="6" t="s">
        <v>17</v>
      </c>
      <c r="K81" s="9">
        <v>0</v>
      </c>
    </row>
    <row r="82" spans="1:11" ht="94.5" x14ac:dyDescent="0.25">
      <c r="A82" s="6">
        <v>75</v>
      </c>
      <c r="B82" s="7" t="s">
        <v>165</v>
      </c>
      <c r="C82" s="7" t="s">
        <v>166</v>
      </c>
      <c r="D82" s="26" t="s">
        <v>43</v>
      </c>
      <c r="E82" s="6">
        <v>36025</v>
      </c>
      <c r="F82" s="21">
        <v>95.65</v>
      </c>
      <c r="G82" s="8">
        <f t="shared" si="1"/>
        <v>3445791.25</v>
      </c>
      <c r="H82" s="9" t="s">
        <v>12</v>
      </c>
      <c r="I82" s="9" t="s">
        <v>14</v>
      </c>
      <c r="J82" s="6" t="s">
        <v>17</v>
      </c>
      <c r="K82" s="9">
        <v>0</v>
      </c>
    </row>
    <row r="83" spans="1:11" ht="94.5" x14ac:dyDescent="0.25">
      <c r="A83" s="6">
        <v>76</v>
      </c>
      <c r="B83" s="7" t="s">
        <v>167</v>
      </c>
      <c r="C83" s="7" t="s">
        <v>168</v>
      </c>
      <c r="D83" s="26" t="s">
        <v>22</v>
      </c>
      <c r="E83" s="6">
        <v>600</v>
      </c>
      <c r="F83" s="21">
        <v>196000</v>
      </c>
      <c r="G83" s="8">
        <f t="shared" si="1"/>
        <v>117600000</v>
      </c>
      <c r="H83" s="9" t="s">
        <v>12</v>
      </c>
      <c r="I83" s="9" t="s">
        <v>14</v>
      </c>
      <c r="J83" s="6" t="s">
        <v>17</v>
      </c>
      <c r="K83" s="9">
        <v>0</v>
      </c>
    </row>
    <row r="84" spans="1:11" ht="94.5" x14ac:dyDescent="0.25">
      <c r="A84" s="6">
        <v>77</v>
      </c>
      <c r="B84" s="7" t="s">
        <v>169</v>
      </c>
      <c r="C84" s="7" t="s">
        <v>170</v>
      </c>
      <c r="D84" s="26" t="s">
        <v>22</v>
      </c>
      <c r="E84" s="6">
        <v>1000</v>
      </c>
      <c r="F84" s="21">
        <v>8500</v>
      </c>
      <c r="G84" s="8">
        <f t="shared" si="1"/>
        <v>8500000</v>
      </c>
      <c r="H84" s="9" t="s">
        <v>12</v>
      </c>
      <c r="I84" s="9" t="s">
        <v>14</v>
      </c>
      <c r="J84" s="6" t="s">
        <v>17</v>
      </c>
      <c r="K84" s="9">
        <v>0</v>
      </c>
    </row>
    <row r="85" spans="1:11" ht="94.5" x14ac:dyDescent="0.25">
      <c r="A85" s="6">
        <v>78</v>
      </c>
      <c r="B85" s="7" t="s">
        <v>169</v>
      </c>
      <c r="C85" s="7" t="s">
        <v>171</v>
      </c>
      <c r="D85" s="26" t="s">
        <v>172</v>
      </c>
      <c r="E85" s="6">
        <v>100</v>
      </c>
      <c r="F85" s="21">
        <v>51000</v>
      </c>
      <c r="G85" s="8">
        <f t="shared" si="1"/>
        <v>5100000</v>
      </c>
      <c r="H85" s="9" t="s">
        <v>12</v>
      </c>
      <c r="I85" s="9" t="s">
        <v>14</v>
      </c>
      <c r="J85" s="6" t="s">
        <v>17</v>
      </c>
      <c r="K85" s="9">
        <v>0</v>
      </c>
    </row>
    <row r="86" spans="1:11" ht="94.5" x14ac:dyDescent="0.25">
      <c r="A86" s="6">
        <v>79</v>
      </c>
      <c r="B86" s="7" t="s">
        <v>173</v>
      </c>
      <c r="C86" s="7" t="s">
        <v>174</v>
      </c>
      <c r="D86" s="26" t="s">
        <v>22</v>
      </c>
      <c r="E86" s="6">
        <v>200</v>
      </c>
      <c r="F86" s="21">
        <v>21000</v>
      </c>
      <c r="G86" s="8">
        <f t="shared" si="1"/>
        <v>4200000</v>
      </c>
      <c r="H86" s="9" t="s">
        <v>12</v>
      </c>
      <c r="I86" s="9" t="s">
        <v>14</v>
      </c>
      <c r="J86" s="6" t="s">
        <v>17</v>
      </c>
      <c r="K86" s="9">
        <v>0</v>
      </c>
    </row>
    <row r="87" spans="1:11" ht="94.5" x14ac:dyDescent="0.25">
      <c r="A87" s="6">
        <v>80</v>
      </c>
      <c r="B87" s="7" t="s">
        <v>175</v>
      </c>
      <c r="C87" s="7" t="s">
        <v>176</v>
      </c>
      <c r="D87" s="26" t="s">
        <v>22</v>
      </c>
      <c r="E87" s="6">
        <v>500</v>
      </c>
      <c r="F87" s="21">
        <v>16110.11</v>
      </c>
      <c r="G87" s="8">
        <f t="shared" si="1"/>
        <v>8055055</v>
      </c>
      <c r="H87" s="9" t="s">
        <v>12</v>
      </c>
      <c r="I87" s="9" t="s">
        <v>14</v>
      </c>
      <c r="J87" s="6" t="s">
        <v>17</v>
      </c>
      <c r="K87" s="9">
        <v>0</v>
      </c>
    </row>
    <row r="88" spans="1:11" ht="94.5" x14ac:dyDescent="0.25">
      <c r="A88" s="6">
        <v>81</v>
      </c>
      <c r="B88" s="7" t="s">
        <v>177</v>
      </c>
      <c r="C88" s="7" t="s">
        <v>178</v>
      </c>
      <c r="D88" s="26" t="s">
        <v>22</v>
      </c>
      <c r="E88" s="6">
        <v>220</v>
      </c>
      <c r="F88" s="21">
        <v>47890</v>
      </c>
      <c r="G88" s="8">
        <f t="shared" si="1"/>
        <v>10535800</v>
      </c>
      <c r="H88" s="9" t="s">
        <v>12</v>
      </c>
      <c r="I88" s="9" t="s">
        <v>14</v>
      </c>
      <c r="J88" s="6" t="s">
        <v>17</v>
      </c>
      <c r="K88" s="9">
        <v>0</v>
      </c>
    </row>
    <row r="89" spans="1:11" ht="94.5" x14ac:dyDescent="0.25">
      <c r="A89" s="6">
        <v>82</v>
      </c>
      <c r="B89" s="7" t="s">
        <v>179</v>
      </c>
      <c r="C89" s="7" t="s">
        <v>180</v>
      </c>
      <c r="D89" s="26" t="s">
        <v>22</v>
      </c>
      <c r="E89" s="6">
        <v>400</v>
      </c>
      <c r="F89" s="21">
        <v>24110</v>
      </c>
      <c r="G89" s="8">
        <f t="shared" si="1"/>
        <v>9644000</v>
      </c>
      <c r="H89" s="9" t="s">
        <v>12</v>
      </c>
      <c r="I89" s="9" t="s">
        <v>14</v>
      </c>
      <c r="J89" s="6" t="s">
        <v>17</v>
      </c>
      <c r="K89" s="9">
        <v>0</v>
      </c>
    </row>
    <row r="90" spans="1:11" ht="94.5" x14ac:dyDescent="0.25">
      <c r="A90" s="6">
        <v>83</v>
      </c>
      <c r="B90" s="7" t="s">
        <v>181</v>
      </c>
      <c r="C90" s="7" t="s">
        <v>182</v>
      </c>
      <c r="D90" s="26" t="s">
        <v>32</v>
      </c>
      <c r="E90" s="6">
        <v>2000</v>
      </c>
      <c r="F90" s="21">
        <v>2245</v>
      </c>
      <c r="G90" s="8">
        <f t="shared" si="1"/>
        <v>4490000</v>
      </c>
      <c r="H90" s="9" t="s">
        <v>12</v>
      </c>
      <c r="I90" s="9" t="s">
        <v>14</v>
      </c>
      <c r="J90" s="6" t="s">
        <v>17</v>
      </c>
      <c r="K90" s="9">
        <v>0</v>
      </c>
    </row>
    <row r="91" spans="1:11" s="13" customFormat="1" ht="15.75" x14ac:dyDescent="0.25">
      <c r="A91" s="10"/>
      <c r="B91" s="11"/>
      <c r="C91" s="29" t="s">
        <v>10</v>
      </c>
      <c r="D91" s="30"/>
      <c r="E91" s="30"/>
      <c r="F91" s="31"/>
      <c r="G91" s="12">
        <f>SUM(G8:G90)</f>
        <v>2083403298.3999999</v>
      </c>
      <c r="H91" s="12"/>
      <c r="I91" s="11"/>
      <c r="J91" s="10"/>
      <c r="K91" s="11"/>
    </row>
    <row r="92" spans="1:11" ht="15.75" x14ac:dyDescent="0.25"/>
    <row r="93" spans="1:11" s="4" customFormat="1" ht="15.75" x14ac:dyDescent="0.25">
      <c r="A93" s="1"/>
      <c r="B93" s="32" t="s">
        <v>15</v>
      </c>
      <c r="C93" s="32"/>
      <c r="D93" s="1"/>
      <c r="E93" s="1"/>
      <c r="F93" s="5"/>
      <c r="G93" s="14" t="s">
        <v>18</v>
      </c>
      <c r="I93" s="5"/>
      <c r="J93" s="1"/>
      <c r="K93" s="5"/>
    </row>
    <row r="94" spans="1:11" s="4" customFormat="1" ht="15.75" x14ac:dyDescent="0.25">
      <c r="A94" s="1"/>
      <c r="B94" s="14"/>
      <c r="C94" s="14"/>
      <c r="D94" s="1"/>
      <c r="E94" s="1"/>
      <c r="F94" s="5"/>
      <c r="G94" s="14"/>
      <c r="I94" s="5"/>
      <c r="J94" s="1"/>
      <c r="K94" s="5"/>
    </row>
    <row r="95" spans="1:11" s="4" customFormat="1" ht="18.75" customHeight="1" x14ac:dyDescent="0.25">
      <c r="A95" s="1"/>
      <c r="B95" s="14"/>
      <c r="C95" s="14"/>
      <c r="D95" s="1"/>
      <c r="E95" s="1"/>
      <c r="F95" s="5"/>
      <c r="G95" s="14"/>
      <c r="I95" s="5"/>
      <c r="J95" s="1"/>
      <c r="K95" s="5"/>
    </row>
    <row r="96" spans="1:11" s="4" customFormat="1" ht="18.75" customHeight="1" x14ac:dyDescent="0.25">
      <c r="A96" s="1"/>
      <c r="B96" s="14"/>
      <c r="C96" s="14"/>
      <c r="D96" s="1"/>
      <c r="E96" s="1"/>
      <c r="F96" s="5"/>
      <c r="G96" s="14"/>
      <c r="I96" s="5"/>
      <c r="J96" s="1"/>
      <c r="K96" s="5"/>
    </row>
  </sheetData>
  <autoFilter ref="A7:K91" xr:uid="{B2233151-CD2C-4105-8F59-2AC6E1CB2318}"/>
  <mergeCells count="14">
    <mergeCell ref="J6:J7"/>
    <mergeCell ref="K6:K7"/>
    <mergeCell ref="C91:F91"/>
    <mergeCell ref="B93:C93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.47244094488188981" right="3.937007874015748E-2" top="0.39370078740157483" bottom="3.937007874015748E-2" header="0.6692913385826772" footer="0.31496062992125984"/>
  <pageSetup paperSize="9" scale="48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2024-11-27T11:27:50Z</dcterms:modified>
</cp:coreProperties>
</file>