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eirzhan.oda\Desktop\МЕИРЖАН\Доки Меиржан\Закупки способом ЗЦП\Закуп ЛС МИ РРМ 2021-2023гг\Закупки по  приказу МЗ РК 110 (ПП РК 375)\ЗЦП\2023г\МИ 7 лотов резекторы для хирургии\"/>
    </mc:Choice>
  </mc:AlternateContent>
  <xr:revisionPtr revIDLastSave="0" documentId="8_{024ADD25-C13B-45D3-BDEB-6D2A22CC91FA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РЕЕСТР" sheetId="1" r:id="rId1"/>
  </sheets>
  <definedNames>
    <definedName name="_xlnm.Print_Area" localSheetId="0">РЕЕСТР!$A$1:$P$12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1" l="1"/>
  <c r="G9" i="1"/>
  <c r="G8" i="1"/>
  <c r="G7" i="1"/>
  <c r="G6" i="1"/>
  <c r="G5" i="1"/>
  <c r="G4" i="1"/>
  <c r="A8" i="1" l="1"/>
  <c r="A9" i="1" s="1"/>
  <c r="A10" i="1" s="1"/>
  <c r="A6" i="1" l="1"/>
  <c r="A7" i="1" s="1"/>
  <c r="J11" i="1" l="1"/>
  <c r="M11" i="1"/>
</calcChain>
</file>

<file path=xl/sharedStrings.xml><?xml version="1.0" encoding="utf-8"?>
<sst xmlns="http://schemas.openxmlformats.org/spreadsheetml/2006/main" count="57" uniqueCount="33">
  <si>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</si>
  <si>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</si>
  <si>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</si>
  <si>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</si>
  <si>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</si>
  <si>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</si>
  <si>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Количество</t>
  </si>
  <si>
    <t xml:space="preserve">                                                                                    </t>
  </si>
  <si>
    <t>г. Астана, район Есиль, Туран, 32</t>
  </si>
  <si>
    <t>Сроки поставки</t>
  </si>
  <si>
    <t>Место поставки товаров</t>
  </si>
  <si>
    <t>Размер авансового платежа, %</t>
  </si>
  <si>
    <t>Условия поставки (в соответствии с ИНКОТЕРМС 2000)</t>
  </si>
  <si>
    <t>DDP пункт назначения</t>
  </si>
  <si>
    <t xml:space="preserve"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 Гарантийный срок на поставляемый Товар не менее 12 (двенадцать) месяцев, с даты подписания сторонами акта приема передачи. 
5. Поставщик гарантирует, что остаточный срок годности медицинских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не менее двенадцати месяцев от указанного срока годности на упаковке (при сроке годности два года и более);
6. Требования по выполнению сопутствующих работ или услуг: заказ, ввоз, таможенные, налоговые платежи и иные платежи, предусмотренные законодательством РК, разгрузка, монтаж, наладка, установка, за счет Поставщика;
7. При необходимости предоставить руководство пользователя и инструкцию по обработке инструментов с обеспечением их сохранности на государственном, либо на русском языке;
8. В случае дефекта Товара поставщик производит замену в течение 5 (пяти) календарных дней с даты получения уведомления от Заказчика.
9. Сроки поставки: С даты вступления Договора в силу по 31 декабря 2023г., по заявке Заказчика в течение 5 (пять) календарных дней;
10. Место и условия поставки (в соответствии с DDP ИНКОТЕРМС 2020): Корпоративный фонд «University Medical Center», г.Астана, пр. Туран, 32, 1 этаж, кабинет 1025 (Администрация). </t>
  </si>
  <si>
    <t>С даты вступления Договора в силу по 31 декабря 2023г., по заявке Заказчика в течение 5 (пять) календарных дней</t>
  </si>
  <si>
    <t>Приложение 1 к Объявлению № 136 от 16.11.2023г</t>
  </si>
  <si>
    <t>Перечень закупаемых товаров (МИ 7 лотов)</t>
  </si>
  <si>
    <t>Агрессивный полноразмерный резектор 3,4</t>
  </si>
  <si>
    <t xml:space="preserve">Агрессивный полноразмерный резектор диаметром 3,4 мм. Совместимый с Шейвер КРШ 1001 для артроскопии, ООО НПФ Крыло, Россия. Многоразовый. Нестрильный. </t>
  </si>
  <si>
    <t>Агрессивный полноразмерный резектор 4,2</t>
  </si>
  <si>
    <t xml:space="preserve">Агрессивный полноразмерный резектор диаметром 4,2 мм. Совместимый с Шейвер КРШ 1001 для артроскопии, ООО НПФ Крыло, Россия. Многоразовый. Нестрильный. </t>
  </si>
  <si>
    <t>Агрессивный полноразмерный резектор 5,5</t>
  </si>
  <si>
    <t xml:space="preserve">Агрессивный полноразмерный резектор диаметром 5,5 мм. Совместимый с Шейвер КРШ 1001 для артроскопии, ООО НПФ Крыло, Россия. Многоразовый. Нестрильный. </t>
  </si>
  <si>
    <t>Менисковый резец 3,4</t>
  </si>
  <si>
    <t xml:space="preserve">Менисковый резец диаметром 3,4 мм. Совместимый с Шейвер КРШ 1001 для артроскопии, ООО НПФ Крыло, Россия. Многоразовый. Нестрильный. </t>
  </si>
  <si>
    <t>Менисковый резец 4,2</t>
  </si>
  <si>
    <t xml:space="preserve">Менисковый резец диаметром 4,2 мм. Совместимый с Шейвер КРШ 1001 для артроскопии, ООО НПФ Крыло, Россия. Многоразовый. Нестрильный. </t>
  </si>
  <si>
    <t>Менисковый резец 5,5</t>
  </si>
  <si>
    <t xml:space="preserve">Менисковый резец диаметром 5,5 мм. Совместимый с Шейвер КРШ 1001 для артроскопии, ООО НПФ Крыло, Россия. Многоразовый. Нестрильный. </t>
  </si>
  <si>
    <t>Фильтр круглый</t>
  </si>
  <si>
    <t>Фильтр круглый. Не менее 1000 циклов. Многоразовая. Автоклавируемая. Совместимая с крышкой перфорированной размером не менее 285х280мм и не менее 580х280мм. Наличие артикула, производителя, номера серии. Индивидуальная упаковка, с полными данными о производителе, номере серии, партии</t>
  </si>
  <si>
    <t>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</si>
</sst>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  <numFmt numFmtId="167" formatCode="#,##0\ _₽"/>
    <numFmt numFmtId="168" formatCode="_-* #,##0\ _₽_-;\-* #,##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1" fillId="0" borderId="0"/>
  </cellStyleXfs>
  <cellXfs count="34">
    <xf numFmtId="0" fontId="0" fillId="0" borderId="0" xfId="0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8" fontId="8" fillId="0" borderId="0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6" fontId="10" fillId="0" borderId="2" xfId="1" applyFont="1" applyFill="1" applyBorder="1" applyAlignment="1">
      <alignment horizontal="center" vertical="center" wrapText="1"/>
    </xf>
    <xf numFmtId="166" fontId="10" fillId="0" borderId="1" xfId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167" fontId="13" fillId="0" borderId="1" xfId="0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right" vertical="center" wrapText="1"/>
    </xf>
    <xf numFmtId="0" fontId="14" fillId="2" borderId="0" xfId="0" applyFont="1" applyFill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164" fontId="15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</cellXfs>
  <cellStyles count="8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4 2" xfId="7" xr:uid="{00000000-0005-0000-0000-000003000000}"/>
    <cellStyle name="Обычный 3" xfId="4" xr:uid="{00000000-0005-0000-0000-000004000000}"/>
    <cellStyle name="Обычный 6" xfId="2" xr:uid="{00000000-0005-0000-0000-000005000000}"/>
    <cellStyle name="Финансовый" xfId="1" builtinId="3"/>
    <cellStyle name="Финансовый 2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4"/>
  <sheetViews>
    <sheetView tabSelected="1" view="pageBreakPreview" zoomScale="64" zoomScaleNormal="80" zoomScaleSheetLayoutView="64" workbookViewId="0">
      <pane ySplit="3" topLeftCell="A4" activePane="bottomLeft" state="frozen"/>
      <selection pane="bottomLeft" activeCell="H8" sqref="H8"/>
    </sheetView>
  </sheetViews>
  <sheetFormatPr defaultColWidth="9.140625" defaultRowHeight="12" x14ac:dyDescent="0.2"/>
  <cols>
    <col min="1" max="1" width="6.42578125" style="4" customWidth="1"/>
    <col min="2" max="2" width="34.5703125" style="4" customWidth="1"/>
    <col min="3" max="3" width="95.42578125" style="4" customWidth="1"/>
    <col min="4" max="4" width="14.7109375" style="4" customWidth="1"/>
    <col min="5" max="5" width="10" style="4" customWidth="1"/>
    <col min="6" max="7" width="22.140625" style="4" customWidth="1"/>
    <col min="8" max="8" width="38.28515625" style="4" customWidth="1"/>
    <col min="9" max="9" width="22.28515625" style="4" customWidth="1"/>
    <col min="10" max="10" width="23.7109375" style="9" hidden="1" customWidth="1"/>
    <col min="11" max="11" width="0" style="9" hidden="1" customWidth="1"/>
    <col min="12" max="12" width="15" style="9" hidden="1" customWidth="1"/>
    <col min="13" max="13" width="0" style="9" hidden="1" customWidth="1"/>
    <col min="14" max="14" width="17.85546875" style="1" hidden="1" customWidth="1"/>
    <col min="15" max="15" width="15.28515625" style="1" customWidth="1"/>
    <col min="16" max="16" width="21.28515625" style="1" customWidth="1"/>
    <col min="17" max="16384" width="9.140625" style="1"/>
  </cols>
  <sheetData>
    <row r="1" spans="1:16" ht="23.25" customHeight="1" x14ac:dyDescent="0.2">
      <c r="F1" s="20"/>
      <c r="G1" s="20"/>
      <c r="H1" s="28" t="s">
        <v>16</v>
      </c>
      <c r="I1" s="28"/>
      <c r="J1" s="28"/>
      <c r="K1" s="28"/>
      <c r="L1" s="28"/>
      <c r="M1" s="28"/>
      <c r="N1" s="28"/>
      <c r="O1" s="28"/>
      <c r="P1" s="28"/>
    </row>
    <row r="2" spans="1:16" ht="19.5" thickBot="1" x14ac:dyDescent="0.25">
      <c r="A2" s="27" t="s">
        <v>17</v>
      </c>
      <c r="B2" s="27"/>
      <c r="C2" s="27"/>
      <c r="D2" s="27"/>
      <c r="E2" s="27"/>
      <c r="F2" s="27"/>
      <c r="G2" s="27"/>
      <c r="H2" s="27"/>
      <c r="I2" s="27"/>
    </row>
    <row r="3" spans="1:16" s="2" customFormat="1" ht="99" customHeight="1" x14ac:dyDescent="0.25">
      <c r="A3" s="14" t="s">
        <v>0</v>
      </c>
      <c r="B3" s="14" t="s">
        <v>1</v>
      </c>
      <c r="C3" s="14" t="s">
        <v>5</v>
      </c>
      <c r="D3" s="15" t="s">
        <v>4</v>
      </c>
      <c r="E3" s="15" t="s">
        <v>6</v>
      </c>
      <c r="F3" s="16" t="s">
        <v>2</v>
      </c>
      <c r="G3" s="17" t="s">
        <v>3</v>
      </c>
      <c r="H3" s="18" t="s">
        <v>9</v>
      </c>
      <c r="I3" s="19" t="s">
        <v>10</v>
      </c>
      <c r="J3" s="10"/>
      <c r="K3" s="10"/>
      <c r="L3" s="10"/>
      <c r="M3" s="10"/>
      <c r="O3" s="19" t="s">
        <v>11</v>
      </c>
      <c r="P3" s="19" t="s">
        <v>12</v>
      </c>
    </row>
    <row r="4" spans="1:16" s="2" customFormat="1" ht="75" x14ac:dyDescent="0.25">
      <c r="A4" s="23">
        <v>1</v>
      </c>
      <c r="B4" s="22" t="s">
        <v>18</v>
      </c>
      <c r="C4" s="30" t="s">
        <v>19</v>
      </c>
      <c r="D4" s="25" t="s">
        <v>32</v>
      </c>
      <c r="E4" s="24">
        <v>2</v>
      </c>
      <c r="F4" s="31">
        <v>365000</v>
      </c>
      <c r="G4" s="32">
        <f>E4*F4</f>
        <v>730000</v>
      </c>
      <c r="H4" s="21" t="s">
        <v>15</v>
      </c>
      <c r="I4" s="21" t="s">
        <v>8</v>
      </c>
      <c r="J4" s="10"/>
      <c r="K4" s="10"/>
      <c r="L4" s="10"/>
      <c r="M4" s="10"/>
      <c r="O4" s="26">
        <v>0</v>
      </c>
      <c r="P4" s="21" t="s">
        <v>13</v>
      </c>
    </row>
    <row r="5" spans="1:16" s="2" customFormat="1" ht="75" x14ac:dyDescent="0.25">
      <c r="A5" s="23">
        <v>2</v>
      </c>
      <c r="B5" s="22" t="s">
        <v>20</v>
      </c>
      <c r="C5" s="30" t="s">
        <v>21</v>
      </c>
      <c r="D5" s="25" t="s">
        <v>32</v>
      </c>
      <c r="E5" s="24">
        <v>2</v>
      </c>
      <c r="F5" s="31">
        <v>365000</v>
      </c>
      <c r="G5" s="32">
        <f t="shared" ref="G5:G10" si="0">E5*F5</f>
        <v>730000</v>
      </c>
      <c r="H5" s="21" t="s">
        <v>15</v>
      </c>
      <c r="I5" s="21" t="s">
        <v>8</v>
      </c>
      <c r="J5" s="10"/>
      <c r="K5" s="10"/>
      <c r="L5" s="10"/>
      <c r="M5" s="10"/>
      <c r="O5" s="26">
        <v>0</v>
      </c>
      <c r="P5" s="21" t="s">
        <v>13</v>
      </c>
    </row>
    <row r="6" spans="1:16" s="2" customFormat="1" ht="75" x14ac:dyDescent="0.25">
      <c r="A6" s="23">
        <f>A5+1</f>
        <v>3</v>
      </c>
      <c r="B6" s="22" t="s">
        <v>22</v>
      </c>
      <c r="C6" s="30" t="s">
        <v>23</v>
      </c>
      <c r="D6" s="25" t="s">
        <v>32</v>
      </c>
      <c r="E6" s="24">
        <v>2</v>
      </c>
      <c r="F6" s="31">
        <v>365000</v>
      </c>
      <c r="G6" s="32">
        <f t="shared" si="0"/>
        <v>730000</v>
      </c>
      <c r="H6" s="21" t="s">
        <v>15</v>
      </c>
      <c r="I6" s="21" t="s">
        <v>8</v>
      </c>
      <c r="J6" s="10"/>
      <c r="K6" s="10"/>
      <c r="L6" s="10"/>
      <c r="M6" s="10"/>
      <c r="O6" s="26">
        <v>0</v>
      </c>
      <c r="P6" s="21" t="s">
        <v>13</v>
      </c>
    </row>
    <row r="7" spans="1:16" s="2" customFormat="1" ht="75" x14ac:dyDescent="0.25">
      <c r="A7" s="23">
        <f t="shared" ref="A7:A10" si="1">A6+1</f>
        <v>4</v>
      </c>
      <c r="B7" s="22" t="s">
        <v>24</v>
      </c>
      <c r="C7" s="30" t="s">
        <v>25</v>
      </c>
      <c r="D7" s="25" t="s">
        <v>32</v>
      </c>
      <c r="E7" s="24">
        <v>2</v>
      </c>
      <c r="F7" s="31">
        <v>365000</v>
      </c>
      <c r="G7" s="32">
        <f t="shared" si="0"/>
        <v>730000</v>
      </c>
      <c r="H7" s="21" t="s">
        <v>15</v>
      </c>
      <c r="I7" s="21" t="s">
        <v>8</v>
      </c>
      <c r="J7" s="10"/>
      <c r="K7" s="10"/>
      <c r="L7" s="10"/>
      <c r="M7" s="10"/>
      <c r="O7" s="26">
        <v>0</v>
      </c>
      <c r="P7" s="21" t="s">
        <v>13</v>
      </c>
    </row>
    <row r="8" spans="1:16" s="2" customFormat="1" ht="75" x14ac:dyDescent="0.25">
      <c r="A8" s="23">
        <f t="shared" si="1"/>
        <v>5</v>
      </c>
      <c r="B8" s="22" t="s">
        <v>26</v>
      </c>
      <c r="C8" s="30" t="s">
        <v>27</v>
      </c>
      <c r="D8" s="25" t="s">
        <v>32</v>
      </c>
      <c r="E8" s="24">
        <v>2</v>
      </c>
      <c r="F8" s="31">
        <v>365000</v>
      </c>
      <c r="G8" s="32">
        <f t="shared" si="0"/>
        <v>730000</v>
      </c>
      <c r="H8" s="21" t="s">
        <v>15</v>
      </c>
      <c r="I8" s="21" t="s">
        <v>8</v>
      </c>
      <c r="J8" s="10"/>
      <c r="K8" s="10"/>
      <c r="L8" s="10"/>
      <c r="M8" s="10"/>
      <c r="O8" s="26">
        <v>0</v>
      </c>
      <c r="P8" s="21" t="s">
        <v>13</v>
      </c>
    </row>
    <row r="9" spans="1:16" s="2" customFormat="1" ht="75" x14ac:dyDescent="0.25">
      <c r="A9" s="23">
        <f t="shared" si="1"/>
        <v>6</v>
      </c>
      <c r="B9" s="22" t="s">
        <v>28</v>
      </c>
      <c r="C9" s="30" t="s">
        <v>29</v>
      </c>
      <c r="D9" s="25" t="s">
        <v>32</v>
      </c>
      <c r="E9" s="24">
        <v>2</v>
      </c>
      <c r="F9" s="31">
        <v>365000</v>
      </c>
      <c r="G9" s="32">
        <f t="shared" si="0"/>
        <v>730000</v>
      </c>
      <c r="H9" s="21" t="s">
        <v>15</v>
      </c>
      <c r="I9" s="21" t="s">
        <v>8</v>
      </c>
      <c r="J9" s="10"/>
      <c r="K9" s="10"/>
      <c r="L9" s="10"/>
      <c r="M9" s="10"/>
      <c r="O9" s="26">
        <v>0</v>
      </c>
      <c r="P9" s="21" t="s">
        <v>13</v>
      </c>
    </row>
    <row r="10" spans="1:16" s="2" customFormat="1" ht="101.25" x14ac:dyDescent="0.25">
      <c r="A10" s="23">
        <f t="shared" si="1"/>
        <v>7</v>
      </c>
      <c r="B10" s="22" t="s">
        <v>30</v>
      </c>
      <c r="C10" s="33" t="s">
        <v>31</v>
      </c>
      <c r="D10" s="25" t="s">
        <v>32</v>
      </c>
      <c r="E10" s="24">
        <v>19</v>
      </c>
      <c r="F10" s="31">
        <v>46250</v>
      </c>
      <c r="G10" s="32">
        <f t="shared" si="0"/>
        <v>878750</v>
      </c>
      <c r="H10" s="21" t="s">
        <v>15</v>
      </c>
      <c r="I10" s="21" t="s">
        <v>8</v>
      </c>
      <c r="J10" s="10"/>
      <c r="K10" s="10"/>
      <c r="L10" s="10"/>
      <c r="M10" s="10"/>
      <c r="O10" s="26">
        <v>0</v>
      </c>
      <c r="P10" s="21" t="s">
        <v>13</v>
      </c>
    </row>
    <row r="11" spans="1:16" s="2" customFormat="1" x14ac:dyDescent="0.25">
      <c r="A11" s="4"/>
      <c r="B11" s="13"/>
      <c r="C11" s="5"/>
      <c r="D11" s="6"/>
      <c r="E11" s="4"/>
      <c r="F11" s="7"/>
      <c r="G11" s="7"/>
      <c r="H11" s="7"/>
      <c r="I11" s="7"/>
      <c r="J11" s="11" t="e">
        <f>SUM(#REF!)</f>
        <v>#REF!</v>
      </c>
      <c r="K11" s="10"/>
      <c r="L11" s="10"/>
      <c r="M11" s="12" t="e">
        <f>SUM(#REF!)</f>
        <v>#REF!</v>
      </c>
      <c r="N11" s="3"/>
      <c r="P11" s="3"/>
    </row>
    <row r="12" spans="1:16" s="2" customFormat="1" ht="390.75" customHeight="1" x14ac:dyDescent="0.25">
      <c r="A12" s="4"/>
      <c r="B12" s="29" t="s">
        <v>14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4" spans="1:16" x14ac:dyDescent="0.2">
      <c r="B14" s="8" t="s">
        <v>7</v>
      </c>
    </row>
  </sheetData>
  <mergeCells count="3">
    <mergeCell ref="A2:I2"/>
    <mergeCell ref="H1:P1"/>
    <mergeCell ref="B12:P12"/>
  </mergeCells>
  <phoneticPr fontId="4" type="noConversion"/>
  <pageMargins left="0.25" right="0.25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2023-11-16T08:38:17Z</cp:lastPrinted>
  <dcterms:created xsi:type="dcterms:W3CDTF">2019-09-03T05:19:58Z</dcterms:created>
  <dcterms:modified xsi:type="dcterms:W3CDTF">2023-11-16T08:39:51Z</dcterms:modified>
</cp:coreProperties>
</file>