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meirzhan.oda\AppData\Local\Temp\Rar$DIa13660.24826\"/>
    </mc:Choice>
  </mc:AlternateContent>
  <xr:revisionPtr revIDLastSave="0" documentId="13_ncr:1_{030C8D8F-A64A-4779-9AB1-7D0A0DB0839A}" xr6:coauthVersionLast="45" xr6:coauthVersionMax="45" xr10:uidLastSave="{00000000-0000-0000-0000-000000000000}"/>
  <bookViews>
    <workbookView showHorizontalScroll="0" showVerticalScroll="0" showSheetTabs="0" xWindow="-120" yWindow="-120" windowWidth="29040" windowHeight="15840" xr2:uid="{00000000-000D-0000-FFFF-FFFF00000000}"/>
  </bookViews>
  <sheets>
    <sheet name="РЕЕСТР" sheetId="1" r:id="rId1"/>
  </sheets>
  <definedNames>
    <definedName name="_xlnm.Print_Area" localSheetId="0">РЕЕСТР!$A$1:$P$42</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40" i="1" l="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J41" i="1" l="1"/>
  <c r="M41" i="1"/>
</calcChain>
</file>

<file path=xl/sharedStrings.xml><?xml version="1.0" encoding="utf-8"?>
<sst xmlns="http://schemas.openxmlformats.org/spreadsheetml/2006/main" count="234" uniqueCount="91">
  <si>
    <t>№ п/п</t>
  </si>
  <si>
    <t>Наименование</t>
  </si>
  <si>
    <t>Цена за единицу, 
без учета НДС, тенге</t>
  </si>
  <si>
    <t>Сумма, планируемая для закупки, без учета НДС, тенге</t>
  </si>
  <si>
    <t>Ед. изм-я</t>
  </si>
  <si>
    <t>Техническая спецификация</t>
  </si>
  <si>
    <t>Количество</t>
  </si>
  <si>
    <t xml:space="preserve">                                                                                    </t>
  </si>
  <si>
    <t>г. Астана, район Есиль, Туран, 32</t>
  </si>
  <si>
    <t>Сроки поставки</t>
  </si>
  <si>
    <t>Место поставки товаров</t>
  </si>
  <si>
    <t>Размер авансового платежа, %</t>
  </si>
  <si>
    <t>DDP пункт назначения</t>
  </si>
  <si>
    <t>Условия поставки (в соответствии с ИНКОТЕРМС 2020)</t>
  </si>
  <si>
    <t>шт</t>
  </si>
  <si>
    <t xml:space="preserve">1. При поставке товара, Поставщик обязан предоставить:
- регистрационное удостоверение на поставляемый товар, в случае если товар не подлежит регистрации предоставить письмо от уполномоченного органа;
- копии заключения о безопасности и качестве соответствии с законодательством Республики Казахстан. В случае если товар не подлежит сертификации предоставить письмо от уполномоченного органа;
- при необходимости Заказчик в праве запросить и иные документы предусмотренные законодательством Республики Казахстан и настоящим Договором.
2. Поставщик должен обеспечить упаковку Товаров, способную предотвратить их от повреждения или порчи во время перевозки к конечному пункту назначения, указанному в настоящем Договоре. Упаковка должна выдерживать без каких-либо ограничений интенсивную подъемно-транспортную обработку и воздействие экстремальных температур, соли и осадков во время перевозки, а также открытого хранения.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
3. Потребительская упаковка, маркировка, а также документация внутри по применению Товаров и вне ее должны строго соответствовать Кодексу Республики Казахстан «О здоровье народа и системе здравоохранения» (далее - Кодекс) и порядку, установленного уполномоченным органом в области здравоохранения.
4. Поставщик гарантирует, что Товар, поставленный в рамках настоящего Договора, является новым, неиспользованным и не имеет дефектов. В случае выявления дефектов, Поставщик обязан заменить дефектный Товар на новый, в срок, указанный Заказчиком в письменном уведомлении в адрес Поставщика. Гарантийный срок на поставляемый Товар не менее 12 (двенадцать) месяцев, с даты подписания сторонами акта приема передачи. 
5. Поставщик гарантирует, что остаточный срок годности лекарственных средств и изделий медицинского назначения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6. Требования по выполнению сопутствующих работ или услуг: заказ, ввоз, таможенные, налоговые платежи и иные платежи, предусмотренные законодательством РК, разгрузка, монтаж, наладка, установка, за счет Поставщика;
7. Сроки поставки: С даты вступления Договора в силу по 31 декабря 2023г., по заявке Заказчика в течение 5 (пять) календарных дней;
8. Место и условия поставки (в соответствии с DDP ИНКОТЕРМС 2020): Корпоративный фонд «University Medical Center», г.Астана, пр. Туран, 32, 1 этаж, кабинет 1025 (Администрация). </t>
  </si>
  <si>
    <t>комп</t>
  </si>
  <si>
    <t>С даты вступления Договора в силу по 31 декабря 2023 года, по заявке Заказчика в течение 5 (пять) календарных дней</t>
  </si>
  <si>
    <t>Приложение 1 к Объявлению №120 от 08.09.2023г</t>
  </si>
  <si>
    <t>Перечень закупаемых товаров (МИ 37 лотов)</t>
  </si>
  <si>
    <t>Ванночка-бикс. чаша для раствора  290Х125мм</t>
  </si>
  <si>
    <t xml:space="preserve">Ванночка-бикс. Чаша для раствора Диаметр по верху не менее 290 мм, диаметр по дну не менее 125 мм. Многоразовая. Автоклавируемая. Устойчивая к коррозии.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</si>
  <si>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Поддон для инструментов неперфорированный 285х280х150мм</t>
  </si>
  <si>
    <t xml:space="preserve">Контейнер: поддон для инструментов неперфорированный. Размеры не менее 285х280х150мм. Многоразовая. Автоклавируемая. Устойчивая к коррозии. Для хранения и стерилизации медицинских инструментов.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</si>
  <si>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Крышка перфорированная, серебро 285х280мм</t>
  </si>
  <si>
    <t xml:space="preserve">Контейнер: крышка перфорированная, серебро. Размеры не менее 285х280мм. Многоразовая. Автоклавируемая. Устойчивая к коррозии. Совместимая с поддоном для инструментов размером не менее 285х280х150мм. С возможностью использования фильтров. Для хранения и стерилизации медицинских инструментов.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</si>
  <si>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Сетчатая корзина 245х245х100мм</t>
  </si>
  <si>
    <t xml:space="preserve">Сетчатая корзина. Размеры не менее 245х245х100мм. Многоразовая. Автоклавируемая. Устойчивая к коррозии. Совместимая с поддоном для инструментов размером не менее 285х280х150мм. Для хранения и стерилизации медицинских инструментов.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</si>
  <si>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Крышка для сетчатой корзины 245х245мм</t>
  </si>
  <si>
    <t xml:space="preserve">Крышка для сетчатой корзины. Размеры не менее 245х245мм. Многоразовая. Автоклавируемая. Совместимая с сетчатой корзиной размером не менее 245х245х100мм. Устойчивая к коррозии. Для хранения и стерилизации медицинских инструментов.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</si>
  <si>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Поддон для инструментов неперфорированный 580 x 280 x 200 mm</t>
  </si>
  <si>
    <t xml:space="preserve">Контейнер: поддон для инструментов неперфорированный. Размеры не менее 580x280x200мм. Многоразовая. Автоклавируемая. Устойчивая к коррозии. Для хранения и стерилизации медицинских инструментов.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</si>
  <si>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Крышка перфорированная 580x280 mm</t>
  </si>
  <si>
    <t xml:space="preserve">Крышка перфорированная. Размеры не менее 580 x 280 mm. Многоразовая. Автоклавируемая. Устойчивая к коррозии. С возможностью использования фильтров. Для хранения и стерилизации медицинских инструментов. Совместимая с поддоном для инструментов размером не менее 580х280х200мм.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</si>
  <si>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Контейнер для эндоскопии 450x70x70 мм, серебро</t>
  </si>
  <si>
    <t xml:space="preserve">Контейнер для эндоскопии. Размеры не менее 450x70x70 мм, серебро. Наличие силиконовых держателей для инструментов. Емкость-контейнер состоит из корпуса в виде емкости прямоугольной формы с ручкой-замком сбоку и крышки. Многоразовая. Автоклавируемая. Устойчивая к коррозии. Для дезинфекции, предстерилизационной очистки и стерилизации химическим методом лапаросколпических инструментов, сшиваемых аппаратов, длинномерных хирургических инструментов.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</si>
  <si>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Контейнер для эндоскопии 450x70x70 мм, красный</t>
  </si>
  <si>
    <t xml:space="preserve">Контейнер для эндоскопии. Размеры не менее 450x70x70 мм, красный. Наличие силиконовых держателей для инструментов. Емкость-контейнер состоит из корпуса в виде емкости прямоугольной формы с ручкой-замком сбоку и крышки. Многоразовая. Автоклавируемая. Устойчивая к коррозии. Для дезинфекции, предстерилизационной очистки и стерилизации химическим методом лапаросколпических инструментов, сшиваемых аппаратов, длинномерных хирургических инструментов.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</si>
  <si>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Контейнер для эндоскопии 250x60x50 мм, красный</t>
  </si>
  <si>
    <t xml:space="preserve">Контейнер для эндоскопии. Размеры не менее 250x60x50 мм, красный. Наличие силиконовых держателей для инструментов. Емкость-контейнер состоит из корпуса в виде емкости прямоугольной формы с ручкой-замком сбоку и крышки. Многоразовая. Автоклавируемая. Устойчивая к коррозии. Для дезинфекции, предстерилизационной очистки и стерилизации химическим методом лапаросколпических инструментов, сшиваемых аппаратов, длинномерных хирургических инструментов.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</si>
  <si>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 xml:space="preserve">Корзина перфорированная 275x175x95mm, стальная </t>
  </si>
  <si>
    <t xml:space="preserve">Корзина перфорированная. Размеры не менее 275x175x95mm, стальная. Сетчатая корзина с крышкой. Наличие на крышке ручки и замка. Устойчивая к коррозии. Многоразовая. Автоклавируемая. Наличие лазерной гравировки с указанием артикула, производителя, номера серии. Индивидуальная упаковка, с полными данными о производителе, номере серии, партии, QR код. </t>
  </si>
  <si>
    <t>Фильтр круглый</t>
  </si>
  <si>
    <t>Фильтр круглый. Не менее 1000 циклов. Многоразовая. Автоклавируемая. Совместимая с крышкой перфорированной размером не менее 285х280мм и не менее 580х280мм. Наличие артикула, производителя, номера серии. Индивидуальная упаковка, с полными данными о производителе, номере серии, партии</t>
  </si>
  <si>
    <t>Цисто-уретроскоп, 8 Шр</t>
  </si>
  <si>
    <t xml:space="preserve">Для доукомплектования, модернизации и дооснащения основных наборов многоразовых инструментов производства KARL STORZ GmbH &amp; Co., KG (Германия), приобретается 27030КАК: Оптика жесткая со стеклянными линзами, операционный цисто-уретроскоп, не менее 8 Шр., не менее 6°, одноступенчатый, конический, в диапазоне не мене 8-11 Шр., длина не менее 13 см, автоклавируемый, с расположенным под углом окуляром, со встроенным стекловолоконным световодом, с не более двумя боковыми отверстиями для промывания и не менее 1 рабочим каналом не более 5 Шр. совместимый с инструментами 4 Шр. производства KARL STORZ GmbH &amp; Co., KG (Германия). В комплекте: с адаптером производства KARL STORZ GmbH &amp; Co., KG (Германия) 27001 G, уплотнителем производства KARL STORZ GmbH &amp; Co., KG (Германия) 27550N и переходником для чистки производства KARL STORZ GmbH &amp; Co., KG (Германия) 27001RA. </t>
  </si>
  <si>
    <t>Спиценатягиватель, тарированный, с авто-зажимом спицы</t>
  </si>
  <si>
    <t>Спиценатягиватель предназначен для натяжения спиц в кольце или дуге компрессионно-дистракционного аппарата Илизарова в условиях операционных отделений ортопедотравматологических больниц и клиник. Спиценатягиватель должен фиксироваться на опорных элементах аппарата Илизарова и обеспечивать надежный зажим и тарированное натяжение спиц диаметром от 1,5 до 1,8 мм. до 130 кгс включительно. Зажим спицы в спиценатягивателе должен осуществляться автоматически при вращении его рукояткичасовой стрелке. Освобождение спицы после ее натяжения и закрепления на опорных элементах аппарата Илизарова должно осуществляться вращением рукоятки спиценатягивателя против часовой стрелки до упора. Спиценатягиватель должен быть снабжен шкалой ( от 30 до 130 кгс) отображающей действительную силу натяжения спицы в кгс. Погрешность отображения силы натяжения в любом секторе шкалы спиценатягивателя не должна превышать ±5 кгс. Масса спиценатягивателя не должна превышать 0,9 кг. Спиценатягиватель должен быть изготовлен из коррозионно стойких сталей и титановых сплавов.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t>
  </si>
  <si>
    <t>Кусачки для спиц</t>
  </si>
  <si>
    <t>Кусачки должны обеспечить скусывание спицы диаметром до 2 мм. включительно, при этом на режущих кромках кусачек после скусывания не допускается появления сколов и пластических деформаций видимых невооруженным  глазом. Бранши кусачек после скусывания должны возвращаться в исходное положение под действием возвратной пружины. Длина кусачек не должна превышать 235 мм.</t>
  </si>
  <si>
    <t>Остеотом, плоский, В=7 мм</t>
  </si>
  <si>
    <t xml:space="preserve">Остеотомы должны иметь ширину режущей кромки от 5 до 20 мм. Режущие кромки остеотомов должны быть острыми, без зазубрин, трещин и выкрошенных мест. Радиус притупления режущих кромок остеотомов не более 0,03 мм. На поверхности остеотомов не должно быть трещин, раковин, забоин, царапин, выкрошенных мест, заусенцев, расслоений металла, прижогов, окалины. Параметр шероховатости поверхностей остеотомов не должен превышать значений: 0,32 мкм - для наружных поверхностей, 0,63 мкм - для плоскостей заточки остеотома. Остеотомы должны быть изготовлены из стали 40Х13. Твердость металла вблизи режущей кромки остеотома должна быть от 51 до 56 единицшкале HRC. </t>
  </si>
  <si>
    <t>Остеотом, плоский, В=10 мм</t>
  </si>
  <si>
    <t>Остеотом, плоский, В=15 мм</t>
  </si>
  <si>
    <t>Остеотомы должны иметь ширину режущей кромки от 5 до 20 мм. Режущие кромки остеотомов должны быть острыми, без зазубрин, трещин и выкрошенных мест. Радиус притупления режущих кромок остеотомов не более 0,03 мм. На поверхности остеотомов не должно быть трещин, раковин, забоин, царапин, выкрошенных мест, заусенцев, расслоений металла, прижогов, окалины. Параметр шероховатости поверхностей остеотомов не должен превышать значений: 0,32 мкм - для наружных поверхностей, 0,63 мкм - для плоскостей заточки остеотома. Остеотомы должны быть изготовлены из стали 40Х13. Твердость металла вблизи режущей кромки остеотома должна быть от 51 до 56 единицшкале HRC.</t>
  </si>
  <si>
    <t>Остеотом, плоский, В=20 мм</t>
  </si>
  <si>
    <t>Остеотом, желобовидный, В=10 мм</t>
  </si>
  <si>
    <t>Остеотомы должны иметь ширину режущей кромки от 10 до 40 мм. Режущие кромки остеотомов должны быть острыми, без зазубрин, трещин и выкрошенных мест. Радиус притупления режущих кромок остеотомов не более 0,03 мм. На поверхности остеотомов не должно быть трещин, раковин, забоин, царапин, выкрошенных мест, заусенцев, расслоений металла, прижогов, окалины. Параметр шероховатости поверхностей остеотомов не должен превышать значений: 0,32 мкм - для наружных поверхностей, 0,63 мкм - для плоскостей заточки остеотома. Остеотомы должны быть изготовлены из стали 40Х13. Твердость металла вблизи режущей кромки остеотома должна быть от 51 до 56 единицшкале HRC.</t>
  </si>
  <si>
    <t>Остеотом, желобовидный, В=15 мм</t>
  </si>
  <si>
    <t>Остеотомы должны иметь ширину режущей кромки от 10 до 40 мм. Режущие кромки остеотомов должны быть острыми, без зазубрин, трещин и выкрошенных мест. Радиус притупления режущих кромок остеотомов не более 0,03 мм. На поверхности остеотомов не должно быть трещин, раковин, забоин, царапин, выкрошенных мест, заусенцев, расслоений металла, прижогов, окалины. Параметр шероховатости поверхностей остеотомов не должен превышать значений:  0,32 мкм - для наружных поверхностей, 0,63 мкм - для плоскостей заточки остеотома. Остеотомы должны быть изготовлены из стали 40Х13. Твердость металла вблизи режущей кромки остеотома должна быть от 51 до 56 единицшкале HRC.</t>
  </si>
  <si>
    <t>Остеотом, желобовидный, В=20 мм</t>
  </si>
  <si>
    <t>Остеотом, желобовидный, В=40 мм</t>
  </si>
  <si>
    <t>Остеотомы должны иметь ширину режущей кромки от 10 до 40 мм. Режущие кромки остеотомов должны быть острыми, без зазубрин, трещин и выкрошенных мест. Радиус притупления режущих кромок остеотомов не более 0,03 мм. На поверхности остеотомов не должно быть трещин, раковин, забоин, царапин, выкрошенных мест, заусенцев, расслоений металла, прижогов, окалины. Параметр шероховатости поверхностей остеотомов не должен превышать значений:  0,32 мкм - для наружных поверхностей,  0,63 мкм - для плоскостей заточки остеотома. Остеотомы должны быть изготовлены из стали 40Х13. Твердость металла вблизи режущей кромки остеотома должна быть от 51 до 56 единицшкале HRС</t>
  </si>
  <si>
    <t>Ключ торцевой</t>
  </si>
  <si>
    <t>Ключ торцевой предназначен для работы с крепежными деталями аппарата Илизарова имеющими шестигранную поверхность (болты, гайки). Ответная шестигранная головка ключа должна иметь размер от 10,04 до 10,24 мм. Наружный диаметр головки ключа должен быть от 15,6 до 16 мм. Рукоятка ключа (круглого сечения диаметром от 9,6 до 10 мм.) должна быть отогнута относительно оси головки на угол 90 °. На конце рукоятки должно быть отверстие размером от 2,2 до 2,4 мм. Ключ должен иметь твердостьшкале HRC от 28 до 34 единиц. Все острые кромки должны иметь притупление радиусом от 0,3 до 0,6 мм. Ключ должен быть изготовлен из коррозионно-стойкой стали 20Х13.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t>
  </si>
  <si>
    <t>Ключ, универсальный</t>
  </si>
  <si>
    <t>Ключ предназначен для работы с крепежными деталями аппарата Илизарова имеющими шестигранную поверхность (болты, гайки), со следующими размерами: 5,5 мм., 7 мм., 10 мм. Ответные размеры гнёзд ключа должны иметь следующие размеры: от 5,52 мм. до 5,62 мм., от 7,03мм. до 7,15 мм., от 10,04 мм. до 10,24 мм. Толщина ключа должна быть от 3,2 до 3,4 мм. Ключ должен иметь твердостьшкале HRC от 35 до 40 единиц. Все острые кромки должны иметь притупление радиусом от 0,3 до 1 мм. Ключ должен быть изготовлен из коррозионно-стойкой стали 20Х13. На наружных поверхностях не должно быть дефектов в виде трещин, заусенцев, забоин. Шероховатость наружных поверхностей деталей должна быть не более 0,32 мкм .</t>
  </si>
  <si>
    <t>Инструменты для заваривания сосудов, 160 мм</t>
  </si>
  <si>
    <t xml:space="preserve">Инструмент для заваривания/лигирования сосудов TissueSeal PLUS COMFORT, длина не более 160 мм, с кабелем не менее  4,5 м. Форма: изогнутый. Биполярный. Многоразовый. Электрическая сила: не более 200 Вп. Антипригарное покрытие. Совместимый с электрохирургическим аппаратом Bowa ARC 400.  Автоклавтруемый. Не более 50 циклов. В комплектации: Инструмент для лигирования сосудов - 1 шт, Кабель 4,5 м, Инструкция по эксплуатации на русском языке. </t>
  </si>
  <si>
    <t>Инструменты для заваривания сосудов, 190 мм</t>
  </si>
  <si>
    <t>Инструмент для заваривания/лигирования сосудов TissueSeal PLUS COMFORT, длина не более 190 мм, с кабелем не менее 4,5 м. Форма: изогнутый. Биполярный. Многоразовый. Электрическая сила: не более 200 Вп. Антипригарное покрытие. Совместимый с электрохирургическим аппаратом Bowa ARC 400.  Автоклавтруемый. Не более 50 циклов. В комплектации: Инструмент для лигирования сосудов - 1 шт, Кабель 4,5 м, Инструкция по эксплуатации на русском языке.</t>
  </si>
  <si>
    <t>Инструменты для заваривания сосудов, 280 мм</t>
  </si>
  <si>
    <t>Инструмент для заваривания/лигирования сосудов TissueSeal PLUS COMFORT, длина не более 280 мм, с кабелем не менее 4,5 м. Форма: изогнутый. Биполярный. Многоразовый. Электрическая сила: не более 200 Вп. Антипригарное покрытие. Совместимый с электрохирургическим аппаратом Bowa ARC 400/350.  Автоклавтруемый. Не более 50 циклов. В комплектации: Инструмент для лигирования сосудов - 1 шт, Кабель 4,5 м, Инструкция по эксплуатации на русском языке.</t>
  </si>
  <si>
    <t>Электроды монополярные, игла 4мм</t>
  </si>
  <si>
    <t xml:space="preserve">Электроды монополярные. Электрод-игла не более 45 гр коннектор не менее 4мм. Короткий монополярный электрод. Длина: не менее 54 мм. Форма: Угловой. Электрическая сила : не более 6000 Вп. Монополярный. Многоразовый. Нестерильный. Автоклавируемый. Не более 75 циклов. Совместимый с электрохирургическим аппаратом Bowa ARC 400. Комплектация: Электрод - 5 шт. Инструкция по применению - 1 шт.  </t>
  </si>
  <si>
    <t>Электроды монополярные, игла изогнутая 4мм</t>
  </si>
  <si>
    <t xml:space="preserve">Электроды монополярные. Электрод микро-игла вольфрам изогнутая не менее 0.5мм, коннектор не более 4мм. Размер: диаметр не более 0,5x2 мм. Длина: не менее 56 мм. Форма: Угловой. Электрическая сила : не более 800 Вп. Монополярный. Многоразовый. Нестерильный. Автоклавируемый. Не более 75 циклов. Совместимый с электрохирургическим аппаратом Bowa ARC 400. Комплектация: Электрод - 1 шт, Инструкция по применению - 1 шт. </t>
  </si>
  <si>
    <t>Пинцет биполярный, Bowa NON-Stick-Cold прямой</t>
  </si>
  <si>
    <t>Пинцет биполярный, NON-Stick-Cold, прямой, размер не менее 6 мм х 0,5 мм, длина не менее 110 мм. Биполярные щипцы используются для электрохирургической коагуляции. Размер не менее 0.5 х 6 мм. Длина: не более 110 мм. Форма: прямой. Электрическая сила: не более 550 Вп. Биполярный. Многоразовый. Нестерильный. Автоклавируемый. Не более 75 циклов. Совместимый с электрохирургическим аппаратом Bowa ARC 400. Комплектация: Пинцет - 1 шт., Инструкция по применению на русском языке</t>
  </si>
  <si>
    <t>Пинцет биполярный, NON-Stick-Cold изогнутый</t>
  </si>
  <si>
    <t>Пинцет биполярный, NON-Stick-Cold, изогнутые бранши, не менее 6 мм х 0,5 мм, длина не менее 110 мм. Биполярные щипцы используются для электрохирургической коагуляции. Размер не менее 0.5 х 6 мм. Длина: не менее 110 мм. Форма: изогнутые бранши. Электрическая сила: не более 550 Вп. Биполярный. Многоразовый. Нестерильный. Автоклавируемый. Не более 75 циклов. Совместимый с электрохирургическим аппаратом Bowa ARC 400. Комплектация: Пинцет - 1 шт., Инструкция по применению на русском языке</t>
  </si>
  <si>
    <t>Пинцет биполярный, NON-Stick-Cold байонетный</t>
  </si>
  <si>
    <t>Пинцет биполярный NON-Stick-Cold байонетный. Плоский, не менее 160 мм. Длина не менее 9 мм, ширина не менее 0,6 мм. Плоская. Многоразовый. Нестерильный. Cовместимый с электрохирургическим аппаратом Bowa ARC 400. Комплектация: Пинцет - 1 шт., Инструкция по применению на русском языке</t>
  </si>
  <si>
    <t xml:space="preserve">Кабель для многоразовых нейтральных электродов, 4,5 м </t>
  </si>
  <si>
    <t xml:space="preserve">Кабель для многоразовых нейтральных электродов. Cовместимый с электрохирургическим аппаратом Erbe, длина кабеля не менее 4,5 м </t>
  </si>
  <si>
    <t>Нейтральный электрод многоразовый, 150 х 80 мм</t>
  </si>
  <si>
    <t>Нейтральный электрод многоразовый, для детей, размеры: не менее 150 х 80 мм. Cовместимый с электрохирургическим аппаратом Erbe</t>
  </si>
  <si>
    <t>Кабель для многоразовых нейтральных электродов, международный 4,5 м</t>
  </si>
  <si>
    <t xml:space="preserve">Кабель для многоразовых нейтральных электродов, разъем международный. Cовместимый с электрохирургическим аппаратом Erbe, длина кабеля не менее 4,5 м </t>
  </si>
  <si>
    <t>Нейтральный электрод многоразовый, 150 х 80 мм международный</t>
  </si>
  <si>
    <t>Нейтральный электрод многоразовый, для детей, размеры: не менее 150 х 80 мм, международный. Cовместимый с электрохирургическим аппаратом Erbe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</si>
</sst>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0_р_._-;\-* #,##0.00_р_._-;_-* &quot;-&quot;??_р_._-;_-@_-"/>
    <numFmt numFmtId="166" formatCode="_-* #,##0.00_$_-;\-* #,##0.00_$_-;_-* &quot;-&quot;??_$_-;_-@_-"/>
    <numFmt numFmtId="167" formatCode="#,##0\ _₽"/>
    <numFmt numFmtId="168" formatCode="_-* #,##0\ _₽_-;\-* #,##0\ _₽_-;_-* &quot;-&quot;??\ _₽_-;_-@_-"/>
  </numFmts>
  <fonts count="1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8"/>
      <name val="Calibri"/>
      <family val="2"/>
      <charset val="204"/>
      <scheme val="minor"/>
    </font>
    <font>
      <b/>
      <sz val="9"/>
      <color theme="1"/>
      <name val="Times New Roman"/>
      <family val="1"/>
      <charset val="204"/>
    </font>
    <font>
      <sz val="9"/>
      <color theme="1"/>
      <name val="Times New Roman"/>
      <family val="1"/>
      <charset val="204"/>
    </font>
    <font>
      <sz val="9"/>
      <name val="Times New Roman"/>
      <family val="1"/>
      <charset val="204"/>
    </font>
    <font>
      <sz val="9"/>
      <color theme="0"/>
      <name val="Times New Roman"/>
      <family val="1"/>
      <charset val="204"/>
    </font>
    <font>
      <sz val="12"/>
      <color theme="1"/>
      <name val="Times New Roman"/>
      <family val="1"/>
      <charset val="204"/>
    </font>
    <font>
      <b/>
      <sz val="14"/>
      <color theme="1"/>
      <name val="Times New Roman"/>
      <family val="1"/>
      <charset val="204"/>
    </font>
    <font>
      <b/>
      <sz val="14"/>
      <color rgb="FF000000"/>
      <name val="Times New Roman"/>
      <family val="1"/>
      <charset val="204"/>
    </font>
    <font>
      <sz val="12"/>
      <name val="Times New Roman"/>
      <family val="1"/>
      <charset val="204"/>
    </font>
    <font>
      <sz val="14"/>
      <color theme="1"/>
      <name val="Times New Roman"/>
      <family val="1"/>
      <charset val="204"/>
    </font>
    <font>
      <sz val="14"/>
      <name val="Times New Roman"/>
      <family val="1"/>
      <charset val="204"/>
    </font>
    <font>
      <sz val="16"/>
      <color theme="1"/>
      <name val="Times New Roman"/>
      <family val="1"/>
      <charset val="204"/>
    </font>
  </fonts>
  <fills count="4">
    <fill>
      <patternFill patternType="none"/>
    </fill>
    <fill>
      <patternFill patternType="gray125"/>
    </fill>
    <fill>
      <patternFill patternType="solid">
        <fgColor theme="0"/>
        <bgColor theme="0"/>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s>
  <cellStyleXfs count="8">
    <xf numFmtId="0" fontId="0" fillId="0" borderId="0"/>
    <xf numFmtId="166" fontId="1" fillId="0" borderId="0" applyFont="0" applyFill="0" applyBorder="0" applyAlignment="0" applyProtection="0"/>
    <xf numFmtId="0" fontId="2" fillId="0" borderId="0"/>
    <xf numFmtId="0" fontId="3" fillId="0" borderId="0"/>
    <xf numFmtId="0" fontId="1" fillId="0" borderId="0"/>
    <xf numFmtId="165" fontId="1" fillId="0" borderId="0" applyFont="0" applyFill="0" applyBorder="0" applyAlignment="0" applyProtection="0"/>
    <xf numFmtId="0" fontId="2" fillId="0" borderId="0"/>
    <xf numFmtId="0" fontId="1" fillId="0" borderId="0"/>
  </cellStyleXfs>
  <cellXfs count="34">
    <xf numFmtId="0" fontId="0" fillId="0" borderId="0" xfId="0"/>
    <xf numFmtId="0" fontId="6" fillId="0" borderId="0" xfId="0" applyFont="1" applyFill="1" applyBorder="1" applyAlignment="1">
      <alignment wrapText="1"/>
    </xf>
    <xf numFmtId="0" fontId="6" fillId="0" borderId="0" xfId="0" applyFont="1" applyFill="1" applyBorder="1" applyAlignment="1">
      <alignment vertical="center" wrapText="1"/>
    </xf>
    <xf numFmtId="164" fontId="6" fillId="0" borderId="0" xfId="0" applyNumberFormat="1" applyFont="1" applyFill="1" applyBorder="1" applyAlignment="1">
      <alignment vertical="center" wrapText="1"/>
    </xf>
    <xf numFmtId="0" fontId="6" fillId="0" borderId="0" xfId="0" applyFont="1" applyFill="1" applyBorder="1" applyAlignment="1">
      <alignment horizontal="center" vertical="center" wrapText="1"/>
    </xf>
    <xf numFmtId="0" fontId="6" fillId="2" borderId="0" xfId="0" applyFont="1" applyFill="1" applyBorder="1" applyAlignment="1">
      <alignment horizontal="left" vertical="center" wrapText="1"/>
    </xf>
    <xf numFmtId="0" fontId="6" fillId="2" borderId="0" xfId="0" applyFont="1" applyFill="1" applyBorder="1" applyAlignment="1">
      <alignment horizontal="center" vertical="center" wrapText="1"/>
    </xf>
    <xf numFmtId="2" fontId="6" fillId="0" borderId="0" xfId="0" applyNumberFormat="1" applyFont="1" applyFill="1" applyBorder="1" applyAlignment="1">
      <alignment horizontal="center" vertical="center" wrapText="1"/>
    </xf>
    <xf numFmtId="0" fontId="5" fillId="0" borderId="0" xfId="0" applyFont="1" applyAlignment="1">
      <alignment vertical="center"/>
    </xf>
    <xf numFmtId="0" fontId="8" fillId="0" borderId="0" xfId="0" applyFont="1" applyFill="1" applyBorder="1" applyAlignment="1">
      <alignment wrapText="1"/>
    </xf>
    <xf numFmtId="0" fontId="8" fillId="0" borderId="0" xfId="0" applyFont="1" applyFill="1" applyBorder="1" applyAlignment="1">
      <alignment vertical="center" wrapText="1"/>
    </xf>
    <xf numFmtId="164" fontId="7" fillId="0" borderId="0" xfId="0" applyNumberFormat="1" applyFont="1" applyFill="1" applyBorder="1" applyAlignment="1">
      <alignment vertical="center" wrapText="1"/>
    </xf>
    <xf numFmtId="168" fontId="8" fillId="0" borderId="0" xfId="0" applyNumberFormat="1" applyFont="1" applyFill="1" applyBorder="1" applyAlignment="1">
      <alignment vertical="center" wrapText="1"/>
    </xf>
    <xf numFmtId="0" fontId="6" fillId="2" borderId="0"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166" fontId="10" fillId="0" borderId="2" xfId="1" applyFont="1" applyFill="1" applyBorder="1" applyAlignment="1">
      <alignment horizontal="center" vertical="center" wrapText="1"/>
    </xf>
    <xf numFmtId="166" fontId="10" fillId="0" borderId="1" xfId="1" applyFont="1" applyFill="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167" fontId="12" fillId="0" borderId="1" xfId="0" applyNumberFormat="1" applyFont="1" applyFill="1" applyBorder="1" applyAlignment="1">
      <alignment horizontal="center" vertical="center" wrapText="1"/>
    </xf>
    <xf numFmtId="4" fontId="13" fillId="3" borderId="1" xfId="0" applyNumberFormat="1" applyFont="1" applyFill="1" applyBorder="1" applyAlignment="1">
      <alignment horizontal="center" vertical="center" wrapText="1"/>
    </xf>
    <xf numFmtId="0" fontId="14" fillId="0" borderId="1" xfId="0" applyFont="1" applyBorder="1" applyAlignment="1">
      <alignment horizontal="left" vertical="center" wrapText="1"/>
    </xf>
    <xf numFmtId="0" fontId="14" fillId="0" borderId="2" xfId="0" applyFont="1" applyBorder="1" applyAlignment="1">
      <alignment vertical="center" wrapText="1"/>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vertical="center" wrapText="1"/>
    </xf>
    <xf numFmtId="0" fontId="9" fillId="0" borderId="0" xfId="0" applyFont="1" applyFill="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0" applyFont="1" applyFill="1" applyBorder="1" applyAlignment="1">
      <alignment horizontal="right" vertical="center" wrapText="1"/>
    </xf>
    <xf numFmtId="0" fontId="15" fillId="2" borderId="0" xfId="0" applyFont="1" applyFill="1" applyAlignment="1">
      <alignment horizontal="left" vertical="center" wrapText="1"/>
    </xf>
    <xf numFmtId="0" fontId="13" fillId="0" borderId="2" xfId="0" applyFont="1" applyFill="1" applyBorder="1" applyAlignment="1">
      <alignment horizontal="center" vertical="center" wrapText="1"/>
    </xf>
    <xf numFmtId="164" fontId="14" fillId="0" borderId="1" xfId="0" applyNumberFormat="1" applyFont="1" applyBorder="1" applyAlignment="1">
      <alignment horizontal="center" vertical="center"/>
    </xf>
    <xf numFmtId="164" fontId="14" fillId="0" borderId="1" xfId="0" applyNumberFormat="1" applyFont="1" applyBorder="1" applyAlignment="1">
      <alignment horizontal="center" vertical="center" wrapText="1"/>
    </xf>
  </cellXfs>
  <cellStyles count="8">
    <cellStyle name="Normal_формы ПР утвержденные" xfId="3" xr:uid="{00000000-0005-0000-0000-000000000000}"/>
    <cellStyle name="Обычный" xfId="0" builtinId="0"/>
    <cellStyle name="Обычный 100" xfId="6" xr:uid="{00000000-0005-0000-0000-000002000000}"/>
    <cellStyle name="Обычный 14 2" xfId="7" xr:uid="{00000000-0005-0000-0000-000003000000}"/>
    <cellStyle name="Обычный 3" xfId="4" xr:uid="{00000000-0005-0000-0000-000004000000}"/>
    <cellStyle name="Обычный 6" xfId="2" xr:uid="{00000000-0005-0000-0000-000005000000}"/>
    <cellStyle name="Финансовый" xfId="1" builtinId="3"/>
    <cellStyle name="Финансовый 2" xfId="5"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44"/>
  <sheetViews>
    <sheetView tabSelected="1" view="pageBreakPreview" zoomScale="68" zoomScaleNormal="80" zoomScaleSheetLayoutView="68" workbookViewId="0">
      <pane ySplit="3" topLeftCell="A37" activePane="bottomLeft" state="frozen"/>
      <selection pane="bottomLeft" activeCell="B42" sqref="B42:P42"/>
    </sheetView>
  </sheetViews>
  <sheetFormatPr defaultColWidth="9.140625" defaultRowHeight="12" x14ac:dyDescent="0.2"/>
  <cols>
    <col min="1" max="1" width="6.42578125" style="4" customWidth="1"/>
    <col min="2" max="2" width="33.85546875" style="4" customWidth="1"/>
    <col min="3" max="3" width="102.42578125" style="4" customWidth="1"/>
    <col min="4" max="4" width="14.7109375" style="4" customWidth="1"/>
    <col min="5" max="5" width="10" style="4" customWidth="1"/>
    <col min="6" max="7" width="22.140625" style="4" customWidth="1"/>
    <col min="8" max="8" width="39.85546875" style="4" customWidth="1"/>
    <col min="9" max="9" width="22.28515625" style="4" customWidth="1"/>
    <col min="10" max="10" width="23.7109375" style="9" hidden="1" customWidth="1"/>
    <col min="11" max="11" width="0" style="9" hidden="1" customWidth="1"/>
    <col min="12" max="12" width="15" style="9" hidden="1" customWidth="1"/>
    <col min="13" max="13" width="0" style="9" hidden="1" customWidth="1"/>
    <col min="14" max="14" width="17.85546875" style="1" hidden="1" customWidth="1"/>
    <col min="15" max="15" width="15.28515625" style="1" customWidth="1"/>
    <col min="16" max="16" width="21.28515625" style="1" customWidth="1"/>
    <col min="17" max="16384" width="9.140625" style="1"/>
  </cols>
  <sheetData>
    <row r="1" spans="1:16" ht="23.25" customHeight="1" x14ac:dyDescent="0.2">
      <c r="F1" s="27"/>
      <c r="G1" s="27"/>
      <c r="H1" s="29" t="s">
        <v>18</v>
      </c>
      <c r="I1" s="29"/>
      <c r="J1" s="29"/>
      <c r="K1" s="29"/>
      <c r="L1" s="29"/>
      <c r="M1" s="29"/>
      <c r="N1" s="29"/>
      <c r="O1" s="29"/>
      <c r="P1" s="29"/>
    </row>
    <row r="2" spans="1:16" ht="19.5" thickBot="1" x14ac:dyDescent="0.25">
      <c r="A2" s="28" t="s">
        <v>19</v>
      </c>
      <c r="B2" s="28"/>
      <c r="C2" s="28"/>
      <c r="D2" s="28"/>
      <c r="E2" s="28"/>
      <c r="F2" s="28"/>
      <c r="G2" s="28"/>
      <c r="H2" s="28"/>
      <c r="I2" s="28"/>
    </row>
    <row r="3" spans="1:16" s="2" customFormat="1" ht="99" customHeight="1" x14ac:dyDescent="0.25">
      <c r="A3" s="14" t="s">
        <v>0</v>
      </c>
      <c r="B3" s="14" t="s">
        <v>1</v>
      </c>
      <c r="C3" s="14" t="s">
        <v>5</v>
      </c>
      <c r="D3" s="15" t="s">
        <v>4</v>
      </c>
      <c r="E3" s="15" t="s">
        <v>6</v>
      </c>
      <c r="F3" s="16" t="s">
        <v>2</v>
      </c>
      <c r="G3" s="17" t="s">
        <v>3</v>
      </c>
      <c r="H3" s="18" t="s">
        <v>9</v>
      </c>
      <c r="I3" s="19" t="s">
        <v>10</v>
      </c>
      <c r="J3" s="10"/>
      <c r="K3" s="10"/>
      <c r="L3" s="10"/>
      <c r="M3" s="10"/>
      <c r="O3" s="19" t="s">
        <v>11</v>
      </c>
      <c r="P3" s="19" t="s">
        <v>13</v>
      </c>
    </row>
    <row r="4" spans="1:16" s="2" customFormat="1" ht="99" customHeight="1" x14ac:dyDescent="0.25">
      <c r="A4" s="31">
        <v>1</v>
      </c>
      <c r="B4" s="22" t="s">
        <v>20</v>
      </c>
      <c r="C4" s="23" t="s">
        <v>21</v>
      </c>
      <c r="D4" s="24" t="s">
        <v>14</v>
      </c>
      <c r="E4" s="25">
        <v>2</v>
      </c>
      <c r="F4" s="32">
        <v>48618</v>
      </c>
      <c r="G4" s="33">
        <f>E4*F4</f>
        <v>97236</v>
      </c>
      <c r="H4" s="21" t="s">
        <v>17</v>
      </c>
      <c r="I4" s="21" t="s">
        <v>8</v>
      </c>
      <c r="J4" s="10"/>
      <c r="K4" s="10"/>
      <c r="L4" s="10"/>
      <c r="M4" s="10"/>
      <c r="O4" s="20">
        <v>0</v>
      </c>
      <c r="P4" s="21" t="s">
        <v>12</v>
      </c>
    </row>
    <row r="5" spans="1:16" s="2" customFormat="1" ht="99" customHeight="1" x14ac:dyDescent="0.25">
      <c r="A5" s="31">
        <v>2</v>
      </c>
      <c r="B5" s="22" t="s">
        <v>22</v>
      </c>
      <c r="C5" s="23" t="s">
        <v>23</v>
      </c>
      <c r="D5" s="24" t="s">
        <v>14</v>
      </c>
      <c r="E5" s="25">
        <v>4</v>
      </c>
      <c r="F5" s="32">
        <v>225160</v>
      </c>
      <c r="G5" s="33">
        <f t="shared" ref="G5:G40" si="0">E5*F5</f>
        <v>900640</v>
      </c>
      <c r="H5" s="21" t="s">
        <v>17</v>
      </c>
      <c r="I5" s="21" t="s">
        <v>8</v>
      </c>
      <c r="J5" s="10"/>
      <c r="K5" s="10"/>
      <c r="L5" s="10"/>
      <c r="M5" s="10"/>
      <c r="O5" s="20">
        <v>0</v>
      </c>
      <c r="P5" s="21" t="s">
        <v>12</v>
      </c>
    </row>
    <row r="6" spans="1:16" s="2" customFormat="1" ht="131.25" x14ac:dyDescent="0.25">
      <c r="A6" s="31">
        <v>3</v>
      </c>
      <c r="B6" s="22" t="s">
        <v>24</v>
      </c>
      <c r="C6" s="23" t="s">
        <v>25</v>
      </c>
      <c r="D6" s="24" t="s">
        <v>14</v>
      </c>
      <c r="E6" s="25">
        <v>4</v>
      </c>
      <c r="F6" s="32">
        <v>206960</v>
      </c>
      <c r="G6" s="33">
        <f t="shared" si="0"/>
        <v>827840</v>
      </c>
      <c r="H6" s="21" t="s">
        <v>17</v>
      </c>
      <c r="I6" s="21" t="s">
        <v>8</v>
      </c>
      <c r="J6" s="10"/>
      <c r="K6" s="10"/>
      <c r="L6" s="10"/>
      <c r="M6" s="10"/>
      <c r="O6" s="20">
        <v>0</v>
      </c>
      <c r="P6" s="21" t="s">
        <v>12</v>
      </c>
    </row>
    <row r="7" spans="1:16" s="2" customFormat="1" ht="112.5" x14ac:dyDescent="0.25">
      <c r="A7" s="31">
        <v>4</v>
      </c>
      <c r="B7" s="22" t="s">
        <v>26</v>
      </c>
      <c r="C7" s="23" t="s">
        <v>27</v>
      </c>
      <c r="D7" s="24" t="s">
        <v>14</v>
      </c>
      <c r="E7" s="25">
        <v>4</v>
      </c>
      <c r="F7" s="32">
        <v>138840</v>
      </c>
      <c r="G7" s="33">
        <f t="shared" si="0"/>
        <v>555360</v>
      </c>
      <c r="H7" s="21" t="s">
        <v>17</v>
      </c>
      <c r="I7" s="21" t="s">
        <v>8</v>
      </c>
      <c r="J7" s="10"/>
      <c r="K7" s="10"/>
      <c r="L7" s="10"/>
      <c r="M7" s="10"/>
      <c r="O7" s="20">
        <v>0</v>
      </c>
      <c r="P7" s="21" t="s">
        <v>12</v>
      </c>
    </row>
    <row r="8" spans="1:16" s="2" customFormat="1" ht="112.5" x14ac:dyDescent="0.25">
      <c r="A8" s="31">
        <v>5</v>
      </c>
      <c r="B8" s="22" t="s">
        <v>28</v>
      </c>
      <c r="C8" s="23" t="s">
        <v>29</v>
      </c>
      <c r="D8" s="24" t="s">
        <v>14</v>
      </c>
      <c r="E8" s="25">
        <v>4</v>
      </c>
      <c r="F8" s="32">
        <v>76960</v>
      </c>
      <c r="G8" s="33">
        <f t="shared" si="0"/>
        <v>307840</v>
      </c>
      <c r="H8" s="21" t="s">
        <v>17</v>
      </c>
      <c r="I8" s="21" t="s">
        <v>8</v>
      </c>
      <c r="J8" s="10"/>
      <c r="K8" s="10"/>
      <c r="L8" s="10"/>
      <c r="M8" s="10"/>
      <c r="O8" s="20">
        <v>0</v>
      </c>
      <c r="P8" s="21" t="s">
        <v>12</v>
      </c>
    </row>
    <row r="9" spans="1:16" s="2" customFormat="1" ht="99" customHeight="1" x14ac:dyDescent="0.25">
      <c r="A9" s="31">
        <v>6</v>
      </c>
      <c r="B9" s="22" t="s">
        <v>30</v>
      </c>
      <c r="C9" s="23" t="s">
        <v>31</v>
      </c>
      <c r="D9" s="24" t="s">
        <v>14</v>
      </c>
      <c r="E9" s="25">
        <v>25</v>
      </c>
      <c r="F9" s="32">
        <v>366080</v>
      </c>
      <c r="G9" s="33">
        <f t="shared" si="0"/>
        <v>9152000</v>
      </c>
      <c r="H9" s="21" t="s">
        <v>17</v>
      </c>
      <c r="I9" s="21" t="s">
        <v>8</v>
      </c>
      <c r="J9" s="10"/>
      <c r="K9" s="10"/>
      <c r="L9" s="10"/>
      <c r="M9" s="10"/>
      <c r="O9" s="20">
        <v>0</v>
      </c>
      <c r="P9" s="21" t="s">
        <v>12</v>
      </c>
    </row>
    <row r="10" spans="1:16" s="2" customFormat="1" ht="117.75" customHeight="1" x14ac:dyDescent="0.25">
      <c r="A10" s="31">
        <v>7</v>
      </c>
      <c r="B10" s="22" t="s">
        <v>32</v>
      </c>
      <c r="C10" s="23" t="s">
        <v>33</v>
      </c>
      <c r="D10" s="24" t="s">
        <v>14</v>
      </c>
      <c r="E10" s="25">
        <v>25</v>
      </c>
      <c r="F10" s="32">
        <v>310440</v>
      </c>
      <c r="G10" s="33">
        <f t="shared" si="0"/>
        <v>7761000</v>
      </c>
      <c r="H10" s="21" t="s">
        <v>17</v>
      </c>
      <c r="I10" s="21" t="s">
        <v>8</v>
      </c>
      <c r="J10" s="10"/>
      <c r="K10" s="10"/>
      <c r="L10" s="10"/>
      <c r="M10" s="10"/>
      <c r="O10" s="20">
        <v>0</v>
      </c>
      <c r="P10" s="21" t="s">
        <v>12</v>
      </c>
    </row>
    <row r="11" spans="1:16" s="2" customFormat="1" ht="168.75" x14ac:dyDescent="0.25">
      <c r="A11" s="31">
        <v>8</v>
      </c>
      <c r="B11" s="22" t="s">
        <v>34</v>
      </c>
      <c r="C11" s="23" t="s">
        <v>35</v>
      </c>
      <c r="D11" s="24" t="s">
        <v>14</v>
      </c>
      <c r="E11" s="25">
        <v>6</v>
      </c>
      <c r="F11" s="32">
        <v>226200</v>
      </c>
      <c r="G11" s="33">
        <f t="shared" si="0"/>
        <v>1357200</v>
      </c>
      <c r="H11" s="21" t="s">
        <v>17</v>
      </c>
      <c r="I11" s="21" t="s">
        <v>8</v>
      </c>
      <c r="J11" s="10"/>
      <c r="K11" s="10"/>
      <c r="L11" s="10"/>
      <c r="M11" s="10"/>
      <c r="O11" s="20">
        <v>0</v>
      </c>
      <c r="P11" s="21" t="s">
        <v>12</v>
      </c>
    </row>
    <row r="12" spans="1:16" s="2" customFormat="1" ht="168.75" x14ac:dyDescent="0.25">
      <c r="A12" s="31">
        <v>9</v>
      </c>
      <c r="B12" s="22" t="s">
        <v>36</v>
      </c>
      <c r="C12" s="23" t="s">
        <v>37</v>
      </c>
      <c r="D12" s="24" t="s">
        <v>14</v>
      </c>
      <c r="E12" s="25">
        <v>10</v>
      </c>
      <c r="F12" s="32">
        <v>226200</v>
      </c>
      <c r="G12" s="33">
        <f t="shared" si="0"/>
        <v>2262000</v>
      </c>
      <c r="H12" s="21" t="s">
        <v>17</v>
      </c>
      <c r="I12" s="21" t="s">
        <v>8</v>
      </c>
      <c r="J12" s="10"/>
      <c r="K12" s="10"/>
      <c r="L12" s="10"/>
      <c r="M12" s="10"/>
      <c r="O12" s="20">
        <v>0</v>
      </c>
      <c r="P12" s="21" t="s">
        <v>12</v>
      </c>
    </row>
    <row r="13" spans="1:16" s="2" customFormat="1" ht="168.75" x14ac:dyDescent="0.25">
      <c r="A13" s="31">
        <v>10</v>
      </c>
      <c r="B13" s="22" t="s">
        <v>38</v>
      </c>
      <c r="C13" s="23" t="s">
        <v>39</v>
      </c>
      <c r="D13" s="24" t="s">
        <v>14</v>
      </c>
      <c r="E13" s="25">
        <v>5</v>
      </c>
      <c r="F13" s="32">
        <v>195520</v>
      </c>
      <c r="G13" s="33">
        <f t="shared" si="0"/>
        <v>977600</v>
      </c>
      <c r="H13" s="21" t="s">
        <v>17</v>
      </c>
      <c r="I13" s="21" t="s">
        <v>8</v>
      </c>
      <c r="J13" s="10"/>
      <c r="K13" s="10"/>
      <c r="L13" s="10"/>
      <c r="M13" s="10"/>
      <c r="O13" s="20">
        <v>0</v>
      </c>
      <c r="P13" s="21" t="s">
        <v>12</v>
      </c>
    </row>
    <row r="14" spans="1:16" s="2" customFormat="1" ht="99" customHeight="1" x14ac:dyDescent="0.25">
      <c r="A14" s="31">
        <v>11</v>
      </c>
      <c r="B14" s="22" t="s">
        <v>40</v>
      </c>
      <c r="C14" s="23" t="s">
        <v>41</v>
      </c>
      <c r="D14" s="24" t="s">
        <v>14</v>
      </c>
      <c r="E14" s="25">
        <v>7</v>
      </c>
      <c r="F14" s="32">
        <v>420160</v>
      </c>
      <c r="G14" s="33">
        <f t="shared" si="0"/>
        <v>2941120</v>
      </c>
      <c r="H14" s="21" t="s">
        <v>17</v>
      </c>
      <c r="I14" s="21" t="s">
        <v>8</v>
      </c>
      <c r="J14" s="10"/>
      <c r="K14" s="10"/>
      <c r="L14" s="10"/>
      <c r="M14" s="10"/>
      <c r="O14" s="20">
        <v>0</v>
      </c>
      <c r="P14" s="21" t="s">
        <v>12</v>
      </c>
    </row>
    <row r="15" spans="1:16" s="2" customFormat="1" ht="81.75" customHeight="1" x14ac:dyDescent="0.25">
      <c r="A15" s="31">
        <v>12</v>
      </c>
      <c r="B15" s="22" t="s">
        <v>42</v>
      </c>
      <c r="C15" s="23" t="s">
        <v>43</v>
      </c>
      <c r="D15" s="24" t="s">
        <v>14</v>
      </c>
      <c r="E15" s="25">
        <v>35</v>
      </c>
      <c r="F15" s="32">
        <v>46280</v>
      </c>
      <c r="G15" s="33">
        <f t="shared" si="0"/>
        <v>1619800</v>
      </c>
      <c r="H15" s="21" t="s">
        <v>17</v>
      </c>
      <c r="I15" s="21" t="s">
        <v>8</v>
      </c>
      <c r="J15" s="10"/>
      <c r="K15" s="10"/>
      <c r="L15" s="10"/>
      <c r="M15" s="10"/>
      <c r="O15" s="20">
        <v>0</v>
      </c>
      <c r="P15" s="21" t="s">
        <v>12</v>
      </c>
    </row>
    <row r="16" spans="1:16" s="2" customFormat="1" ht="243.75" x14ac:dyDescent="0.25">
      <c r="A16" s="31">
        <v>13</v>
      </c>
      <c r="B16" s="22" t="s">
        <v>44</v>
      </c>
      <c r="C16" s="23" t="s">
        <v>45</v>
      </c>
      <c r="D16" s="24" t="s">
        <v>16</v>
      </c>
      <c r="E16" s="25">
        <v>1</v>
      </c>
      <c r="F16" s="32">
        <v>5342792</v>
      </c>
      <c r="G16" s="33">
        <f t="shared" si="0"/>
        <v>5342792</v>
      </c>
      <c r="H16" s="21" t="s">
        <v>17</v>
      </c>
      <c r="I16" s="21" t="s">
        <v>8</v>
      </c>
      <c r="J16" s="10"/>
      <c r="K16" s="10"/>
      <c r="L16" s="10"/>
      <c r="M16" s="10"/>
      <c r="O16" s="20">
        <v>0</v>
      </c>
      <c r="P16" s="21" t="s">
        <v>12</v>
      </c>
    </row>
    <row r="17" spans="1:16" s="2" customFormat="1" ht="318.75" x14ac:dyDescent="0.25">
      <c r="A17" s="31">
        <v>14</v>
      </c>
      <c r="B17" s="22" t="s">
        <v>46</v>
      </c>
      <c r="C17" s="23" t="s">
        <v>47</v>
      </c>
      <c r="D17" s="24" t="s">
        <v>14</v>
      </c>
      <c r="E17" s="25">
        <v>2</v>
      </c>
      <c r="F17" s="32">
        <v>406026</v>
      </c>
      <c r="G17" s="33">
        <f t="shared" si="0"/>
        <v>812052</v>
      </c>
      <c r="H17" s="21" t="s">
        <v>17</v>
      </c>
      <c r="I17" s="21" t="s">
        <v>8</v>
      </c>
      <c r="J17" s="10"/>
      <c r="K17" s="10"/>
      <c r="L17" s="10"/>
      <c r="M17" s="10"/>
      <c r="O17" s="20">
        <v>0</v>
      </c>
      <c r="P17" s="21" t="s">
        <v>12</v>
      </c>
    </row>
    <row r="18" spans="1:16" s="2" customFormat="1" ht="93.75" x14ac:dyDescent="0.25">
      <c r="A18" s="31">
        <v>15</v>
      </c>
      <c r="B18" s="22" t="s">
        <v>48</v>
      </c>
      <c r="C18" s="23" t="s">
        <v>49</v>
      </c>
      <c r="D18" s="24" t="s">
        <v>14</v>
      </c>
      <c r="E18" s="25">
        <v>2</v>
      </c>
      <c r="F18" s="32">
        <v>231750</v>
      </c>
      <c r="G18" s="33">
        <f t="shared" si="0"/>
        <v>463500</v>
      </c>
      <c r="H18" s="21" t="s">
        <v>17</v>
      </c>
      <c r="I18" s="21" t="s">
        <v>8</v>
      </c>
      <c r="J18" s="10"/>
      <c r="K18" s="10"/>
      <c r="L18" s="10"/>
      <c r="M18" s="10"/>
      <c r="O18" s="20">
        <v>0</v>
      </c>
      <c r="P18" s="21" t="s">
        <v>12</v>
      </c>
    </row>
    <row r="19" spans="1:16" s="2" customFormat="1" ht="168.75" x14ac:dyDescent="0.25">
      <c r="A19" s="31">
        <v>16</v>
      </c>
      <c r="B19" s="22" t="s">
        <v>50</v>
      </c>
      <c r="C19" s="23" t="s">
        <v>51</v>
      </c>
      <c r="D19" s="24" t="s">
        <v>14</v>
      </c>
      <c r="E19" s="25">
        <v>2</v>
      </c>
      <c r="F19" s="32">
        <v>68746</v>
      </c>
      <c r="G19" s="33">
        <f t="shared" si="0"/>
        <v>137492</v>
      </c>
      <c r="H19" s="21" t="s">
        <v>17</v>
      </c>
      <c r="I19" s="21" t="s">
        <v>8</v>
      </c>
      <c r="J19" s="10"/>
      <c r="K19" s="10"/>
      <c r="L19" s="10"/>
      <c r="M19" s="10"/>
      <c r="O19" s="20">
        <v>0</v>
      </c>
      <c r="P19" s="21" t="s">
        <v>12</v>
      </c>
    </row>
    <row r="20" spans="1:16" s="2" customFormat="1" ht="168.75" x14ac:dyDescent="0.25">
      <c r="A20" s="31">
        <v>17</v>
      </c>
      <c r="B20" s="22" t="s">
        <v>52</v>
      </c>
      <c r="C20" s="23" t="s">
        <v>51</v>
      </c>
      <c r="D20" s="24" t="s">
        <v>14</v>
      </c>
      <c r="E20" s="25">
        <v>2</v>
      </c>
      <c r="F20" s="32">
        <v>60626</v>
      </c>
      <c r="G20" s="33">
        <f t="shared" si="0"/>
        <v>121252</v>
      </c>
      <c r="H20" s="21" t="s">
        <v>17</v>
      </c>
      <c r="I20" s="21" t="s">
        <v>8</v>
      </c>
      <c r="J20" s="10"/>
      <c r="K20" s="10"/>
      <c r="L20" s="10"/>
      <c r="M20" s="10"/>
      <c r="O20" s="20">
        <v>0</v>
      </c>
      <c r="P20" s="21" t="s">
        <v>12</v>
      </c>
    </row>
    <row r="21" spans="1:16" s="2" customFormat="1" ht="168.75" x14ac:dyDescent="0.25">
      <c r="A21" s="31">
        <v>18</v>
      </c>
      <c r="B21" s="22" t="s">
        <v>53</v>
      </c>
      <c r="C21" s="23" t="s">
        <v>54</v>
      </c>
      <c r="D21" s="24" t="s">
        <v>14</v>
      </c>
      <c r="E21" s="25">
        <v>2</v>
      </c>
      <c r="F21" s="32">
        <v>63407</v>
      </c>
      <c r="G21" s="33">
        <f t="shared" si="0"/>
        <v>126814</v>
      </c>
      <c r="H21" s="21" t="s">
        <v>17</v>
      </c>
      <c r="I21" s="21" t="s">
        <v>8</v>
      </c>
      <c r="J21" s="10"/>
      <c r="K21" s="10"/>
      <c r="L21" s="10"/>
      <c r="M21" s="10"/>
      <c r="O21" s="20">
        <v>0</v>
      </c>
      <c r="P21" s="21" t="s">
        <v>12</v>
      </c>
    </row>
    <row r="22" spans="1:16" s="2" customFormat="1" ht="168.75" x14ac:dyDescent="0.25">
      <c r="A22" s="31">
        <v>19</v>
      </c>
      <c r="B22" s="22" t="s">
        <v>55</v>
      </c>
      <c r="C22" s="23" t="s">
        <v>54</v>
      </c>
      <c r="D22" s="24" t="s">
        <v>14</v>
      </c>
      <c r="E22" s="25">
        <v>2</v>
      </c>
      <c r="F22" s="32">
        <v>66522</v>
      </c>
      <c r="G22" s="33">
        <f t="shared" si="0"/>
        <v>133044</v>
      </c>
      <c r="H22" s="21" t="s">
        <v>17</v>
      </c>
      <c r="I22" s="21" t="s">
        <v>8</v>
      </c>
      <c r="J22" s="10"/>
      <c r="K22" s="10"/>
      <c r="L22" s="10"/>
      <c r="M22" s="10"/>
      <c r="O22" s="20">
        <v>0</v>
      </c>
      <c r="P22" s="21" t="s">
        <v>12</v>
      </c>
    </row>
    <row r="23" spans="1:16" s="2" customFormat="1" ht="168.75" x14ac:dyDescent="0.25">
      <c r="A23" s="31">
        <v>20</v>
      </c>
      <c r="B23" s="22" t="s">
        <v>56</v>
      </c>
      <c r="C23" s="23" t="s">
        <v>57</v>
      </c>
      <c r="D23" s="24" t="s">
        <v>14</v>
      </c>
      <c r="E23" s="25">
        <v>2</v>
      </c>
      <c r="F23" s="32">
        <v>54285</v>
      </c>
      <c r="G23" s="33">
        <f t="shared" si="0"/>
        <v>108570</v>
      </c>
      <c r="H23" s="21" t="s">
        <v>17</v>
      </c>
      <c r="I23" s="21" t="s">
        <v>8</v>
      </c>
      <c r="J23" s="10"/>
      <c r="K23" s="10"/>
      <c r="L23" s="10"/>
      <c r="M23" s="10"/>
      <c r="O23" s="20">
        <v>0</v>
      </c>
      <c r="P23" s="21" t="s">
        <v>12</v>
      </c>
    </row>
    <row r="24" spans="1:16" s="2" customFormat="1" ht="168.75" x14ac:dyDescent="0.25">
      <c r="A24" s="31">
        <v>21</v>
      </c>
      <c r="B24" s="22" t="s">
        <v>58</v>
      </c>
      <c r="C24" s="23" t="s">
        <v>59</v>
      </c>
      <c r="D24" s="24" t="s">
        <v>14</v>
      </c>
      <c r="E24" s="25">
        <v>2</v>
      </c>
      <c r="F24" s="32">
        <v>55842</v>
      </c>
      <c r="G24" s="33">
        <f t="shared" si="0"/>
        <v>111684</v>
      </c>
      <c r="H24" s="21" t="s">
        <v>17</v>
      </c>
      <c r="I24" s="21" t="s">
        <v>8</v>
      </c>
      <c r="J24" s="10"/>
      <c r="K24" s="10"/>
      <c r="L24" s="10"/>
      <c r="M24" s="10"/>
      <c r="O24" s="20">
        <v>0</v>
      </c>
      <c r="P24" s="21" t="s">
        <v>12</v>
      </c>
    </row>
    <row r="25" spans="1:16" s="2" customFormat="1" ht="168.75" x14ac:dyDescent="0.25">
      <c r="A25" s="31">
        <v>22</v>
      </c>
      <c r="B25" s="22" t="s">
        <v>60</v>
      </c>
      <c r="C25" s="23" t="s">
        <v>59</v>
      </c>
      <c r="D25" s="24" t="s">
        <v>14</v>
      </c>
      <c r="E25" s="25">
        <v>2</v>
      </c>
      <c r="F25" s="32">
        <v>73752</v>
      </c>
      <c r="G25" s="33">
        <f t="shared" si="0"/>
        <v>147504</v>
      </c>
      <c r="H25" s="21" t="s">
        <v>17</v>
      </c>
      <c r="I25" s="21" t="s">
        <v>8</v>
      </c>
      <c r="J25" s="10"/>
      <c r="K25" s="10"/>
      <c r="L25" s="10"/>
      <c r="M25" s="10"/>
      <c r="O25" s="20">
        <v>0</v>
      </c>
      <c r="P25" s="21" t="s">
        <v>12</v>
      </c>
    </row>
    <row r="26" spans="1:16" s="2" customFormat="1" ht="168.75" x14ac:dyDescent="0.25">
      <c r="A26" s="31">
        <v>23</v>
      </c>
      <c r="B26" s="22" t="s">
        <v>61</v>
      </c>
      <c r="C26" s="23" t="s">
        <v>62</v>
      </c>
      <c r="D26" s="24" t="s">
        <v>14</v>
      </c>
      <c r="E26" s="25">
        <v>2</v>
      </c>
      <c r="F26" s="32">
        <v>83319</v>
      </c>
      <c r="G26" s="33">
        <f t="shared" si="0"/>
        <v>166638</v>
      </c>
      <c r="H26" s="21" t="s">
        <v>17</v>
      </c>
      <c r="I26" s="21" t="s">
        <v>8</v>
      </c>
      <c r="J26" s="10"/>
      <c r="K26" s="10"/>
      <c r="L26" s="10"/>
      <c r="M26" s="10"/>
      <c r="O26" s="20">
        <v>0</v>
      </c>
      <c r="P26" s="21" t="s">
        <v>12</v>
      </c>
    </row>
    <row r="27" spans="1:16" s="2" customFormat="1" ht="206.25" x14ac:dyDescent="0.25">
      <c r="A27" s="31">
        <v>24</v>
      </c>
      <c r="B27" s="22" t="s">
        <v>63</v>
      </c>
      <c r="C27" s="23" t="s">
        <v>64</v>
      </c>
      <c r="D27" s="24" t="s">
        <v>14</v>
      </c>
      <c r="E27" s="25">
        <v>10</v>
      </c>
      <c r="F27" s="32">
        <v>11346</v>
      </c>
      <c r="G27" s="33">
        <f t="shared" si="0"/>
        <v>113460</v>
      </c>
      <c r="H27" s="21" t="s">
        <v>17</v>
      </c>
      <c r="I27" s="21" t="s">
        <v>8</v>
      </c>
      <c r="J27" s="10"/>
      <c r="K27" s="10"/>
      <c r="L27" s="10"/>
      <c r="M27" s="10"/>
      <c r="O27" s="20">
        <v>0</v>
      </c>
      <c r="P27" s="21" t="s">
        <v>12</v>
      </c>
    </row>
    <row r="28" spans="1:16" s="2" customFormat="1" ht="187.5" x14ac:dyDescent="0.25">
      <c r="A28" s="31">
        <v>25</v>
      </c>
      <c r="B28" s="22" t="s">
        <v>65</v>
      </c>
      <c r="C28" s="23" t="s">
        <v>66</v>
      </c>
      <c r="D28" s="24" t="s">
        <v>14</v>
      </c>
      <c r="E28" s="25">
        <v>10</v>
      </c>
      <c r="F28" s="32">
        <v>13571</v>
      </c>
      <c r="G28" s="33">
        <f t="shared" si="0"/>
        <v>135710</v>
      </c>
      <c r="H28" s="21" t="s">
        <v>17</v>
      </c>
      <c r="I28" s="21" t="s">
        <v>8</v>
      </c>
      <c r="J28" s="10"/>
      <c r="K28" s="10"/>
      <c r="L28" s="10"/>
      <c r="M28" s="10"/>
      <c r="O28" s="20">
        <v>0</v>
      </c>
      <c r="P28" s="21" t="s">
        <v>12</v>
      </c>
    </row>
    <row r="29" spans="1:16" s="2" customFormat="1" ht="131.25" x14ac:dyDescent="0.25">
      <c r="A29" s="31">
        <v>26</v>
      </c>
      <c r="B29" s="22" t="s">
        <v>67</v>
      </c>
      <c r="C29" s="23" t="s">
        <v>68</v>
      </c>
      <c r="D29" s="24" t="s">
        <v>14</v>
      </c>
      <c r="E29" s="25">
        <v>1</v>
      </c>
      <c r="F29" s="32">
        <v>727100</v>
      </c>
      <c r="G29" s="33">
        <f t="shared" si="0"/>
        <v>727100</v>
      </c>
      <c r="H29" s="21" t="s">
        <v>17</v>
      </c>
      <c r="I29" s="21" t="s">
        <v>8</v>
      </c>
      <c r="J29" s="10"/>
      <c r="K29" s="10"/>
      <c r="L29" s="10"/>
      <c r="M29" s="10"/>
      <c r="O29" s="20">
        <v>0</v>
      </c>
      <c r="P29" s="21" t="s">
        <v>12</v>
      </c>
    </row>
    <row r="30" spans="1:16" s="2" customFormat="1" ht="131.25" x14ac:dyDescent="0.25">
      <c r="A30" s="31">
        <v>27</v>
      </c>
      <c r="B30" s="22" t="s">
        <v>69</v>
      </c>
      <c r="C30" s="23" t="s">
        <v>70</v>
      </c>
      <c r="D30" s="24" t="s">
        <v>14</v>
      </c>
      <c r="E30" s="25">
        <v>1</v>
      </c>
      <c r="F30" s="32">
        <v>615000</v>
      </c>
      <c r="G30" s="33">
        <f t="shared" si="0"/>
        <v>615000</v>
      </c>
      <c r="H30" s="21" t="s">
        <v>17</v>
      </c>
      <c r="I30" s="21" t="s">
        <v>8</v>
      </c>
      <c r="J30" s="10"/>
      <c r="K30" s="10"/>
      <c r="L30" s="10"/>
      <c r="M30" s="10"/>
      <c r="O30" s="20">
        <v>0</v>
      </c>
      <c r="P30" s="21" t="s">
        <v>12</v>
      </c>
    </row>
    <row r="31" spans="1:16" s="2" customFormat="1" ht="131.25" x14ac:dyDescent="0.25">
      <c r="A31" s="31">
        <v>28</v>
      </c>
      <c r="B31" s="22" t="s">
        <v>71</v>
      </c>
      <c r="C31" s="23" t="s">
        <v>72</v>
      </c>
      <c r="D31" s="24" t="s">
        <v>14</v>
      </c>
      <c r="E31" s="25">
        <v>1</v>
      </c>
      <c r="F31" s="32">
        <v>663300</v>
      </c>
      <c r="G31" s="33">
        <f t="shared" si="0"/>
        <v>663300</v>
      </c>
      <c r="H31" s="21" t="s">
        <v>17</v>
      </c>
      <c r="I31" s="21" t="s">
        <v>8</v>
      </c>
      <c r="J31" s="10"/>
      <c r="K31" s="10"/>
      <c r="L31" s="10"/>
      <c r="M31" s="10"/>
      <c r="O31" s="20">
        <v>0</v>
      </c>
      <c r="P31" s="21" t="s">
        <v>12</v>
      </c>
    </row>
    <row r="32" spans="1:16" s="2" customFormat="1" ht="112.5" x14ac:dyDescent="0.25">
      <c r="A32" s="31">
        <v>29</v>
      </c>
      <c r="B32" s="22" t="s">
        <v>73</v>
      </c>
      <c r="C32" s="23" t="s">
        <v>74</v>
      </c>
      <c r="D32" s="24" t="s">
        <v>14</v>
      </c>
      <c r="E32" s="25">
        <v>1</v>
      </c>
      <c r="F32" s="32">
        <v>27500</v>
      </c>
      <c r="G32" s="33">
        <f t="shared" si="0"/>
        <v>27500</v>
      </c>
      <c r="H32" s="21" t="s">
        <v>17</v>
      </c>
      <c r="I32" s="21" t="s">
        <v>8</v>
      </c>
      <c r="J32" s="10"/>
      <c r="K32" s="10"/>
      <c r="L32" s="10"/>
      <c r="M32" s="10"/>
      <c r="O32" s="20">
        <v>0</v>
      </c>
      <c r="P32" s="21" t="s">
        <v>12</v>
      </c>
    </row>
    <row r="33" spans="1:16" s="2" customFormat="1" ht="112.5" x14ac:dyDescent="0.25">
      <c r="A33" s="31">
        <v>30</v>
      </c>
      <c r="B33" s="22" t="s">
        <v>75</v>
      </c>
      <c r="C33" s="23" t="s">
        <v>76</v>
      </c>
      <c r="D33" s="24" t="s">
        <v>14</v>
      </c>
      <c r="E33" s="25">
        <v>1</v>
      </c>
      <c r="F33" s="32">
        <v>31350</v>
      </c>
      <c r="G33" s="33">
        <f t="shared" si="0"/>
        <v>31350</v>
      </c>
      <c r="H33" s="21" t="s">
        <v>17</v>
      </c>
      <c r="I33" s="21" t="s">
        <v>8</v>
      </c>
      <c r="J33" s="10"/>
      <c r="K33" s="10"/>
      <c r="L33" s="10"/>
      <c r="M33" s="10"/>
      <c r="O33" s="20">
        <v>0</v>
      </c>
      <c r="P33" s="21" t="s">
        <v>12</v>
      </c>
    </row>
    <row r="34" spans="1:16" s="2" customFormat="1" ht="131.25" x14ac:dyDescent="0.25">
      <c r="A34" s="31">
        <v>31</v>
      </c>
      <c r="B34" s="22" t="s">
        <v>77</v>
      </c>
      <c r="C34" s="23" t="s">
        <v>78</v>
      </c>
      <c r="D34" s="24" t="s">
        <v>14</v>
      </c>
      <c r="E34" s="25">
        <v>1</v>
      </c>
      <c r="F34" s="32">
        <v>261800</v>
      </c>
      <c r="G34" s="33">
        <f t="shared" si="0"/>
        <v>261800</v>
      </c>
      <c r="H34" s="21" t="s">
        <v>17</v>
      </c>
      <c r="I34" s="21" t="s">
        <v>8</v>
      </c>
      <c r="J34" s="10"/>
      <c r="K34" s="10"/>
      <c r="L34" s="10"/>
      <c r="M34" s="10"/>
      <c r="O34" s="20">
        <v>0</v>
      </c>
      <c r="P34" s="21" t="s">
        <v>12</v>
      </c>
    </row>
    <row r="35" spans="1:16" s="2" customFormat="1" ht="135.75" customHeight="1" x14ac:dyDescent="0.25">
      <c r="A35" s="31">
        <v>32</v>
      </c>
      <c r="B35" s="22" t="s">
        <v>79</v>
      </c>
      <c r="C35" s="23" t="s">
        <v>80</v>
      </c>
      <c r="D35" s="24" t="s">
        <v>14</v>
      </c>
      <c r="E35" s="25">
        <v>1</v>
      </c>
      <c r="F35" s="32">
        <v>261800</v>
      </c>
      <c r="G35" s="33">
        <f t="shared" si="0"/>
        <v>261800</v>
      </c>
      <c r="H35" s="21" t="s">
        <v>17</v>
      </c>
      <c r="I35" s="21" t="s">
        <v>8</v>
      </c>
      <c r="J35" s="10"/>
      <c r="K35" s="10"/>
      <c r="L35" s="10"/>
      <c r="M35" s="10"/>
      <c r="O35" s="20">
        <v>0</v>
      </c>
      <c r="P35" s="21" t="s">
        <v>12</v>
      </c>
    </row>
    <row r="36" spans="1:16" s="2" customFormat="1" ht="88.5" customHeight="1" x14ac:dyDescent="0.25">
      <c r="A36" s="31">
        <v>33</v>
      </c>
      <c r="B36" s="22" t="s">
        <v>81</v>
      </c>
      <c r="C36" s="23" t="s">
        <v>82</v>
      </c>
      <c r="D36" s="24" t="s">
        <v>14</v>
      </c>
      <c r="E36" s="25">
        <v>1</v>
      </c>
      <c r="F36" s="32">
        <v>396000</v>
      </c>
      <c r="G36" s="33">
        <f t="shared" si="0"/>
        <v>396000</v>
      </c>
      <c r="H36" s="21" t="s">
        <v>17</v>
      </c>
      <c r="I36" s="21" t="s">
        <v>8</v>
      </c>
      <c r="J36" s="10"/>
      <c r="K36" s="10"/>
      <c r="L36" s="10"/>
      <c r="M36" s="10"/>
      <c r="O36" s="20">
        <v>0</v>
      </c>
      <c r="P36" s="21" t="s">
        <v>12</v>
      </c>
    </row>
    <row r="37" spans="1:16" s="2" customFormat="1" ht="79.5" customHeight="1" x14ac:dyDescent="0.25">
      <c r="A37" s="31">
        <v>34</v>
      </c>
      <c r="B37" s="22" t="s">
        <v>83</v>
      </c>
      <c r="C37" s="23" t="s">
        <v>84</v>
      </c>
      <c r="D37" s="24" t="s">
        <v>14</v>
      </c>
      <c r="E37" s="25">
        <v>1</v>
      </c>
      <c r="F37" s="32">
        <v>55550</v>
      </c>
      <c r="G37" s="33">
        <f t="shared" si="0"/>
        <v>55550</v>
      </c>
      <c r="H37" s="21" t="s">
        <v>17</v>
      </c>
      <c r="I37" s="21" t="s">
        <v>8</v>
      </c>
      <c r="J37" s="10"/>
      <c r="K37" s="10"/>
      <c r="L37" s="10"/>
      <c r="M37" s="10"/>
      <c r="O37" s="20">
        <v>0</v>
      </c>
      <c r="P37" s="21" t="s">
        <v>12</v>
      </c>
    </row>
    <row r="38" spans="1:16" s="2" customFormat="1" ht="81.75" customHeight="1" x14ac:dyDescent="0.25">
      <c r="A38" s="31">
        <v>35</v>
      </c>
      <c r="B38" s="22" t="s">
        <v>85</v>
      </c>
      <c r="C38" s="23" t="s">
        <v>86</v>
      </c>
      <c r="D38" s="24" t="s">
        <v>14</v>
      </c>
      <c r="E38" s="25">
        <v>1</v>
      </c>
      <c r="F38" s="32">
        <v>138600</v>
      </c>
      <c r="G38" s="33">
        <f t="shared" si="0"/>
        <v>138600</v>
      </c>
      <c r="H38" s="21" t="s">
        <v>17</v>
      </c>
      <c r="I38" s="21" t="s">
        <v>8</v>
      </c>
      <c r="J38" s="10"/>
      <c r="K38" s="10"/>
      <c r="L38" s="10"/>
      <c r="M38" s="10"/>
      <c r="O38" s="20">
        <v>0</v>
      </c>
      <c r="P38" s="21" t="s">
        <v>12</v>
      </c>
    </row>
    <row r="39" spans="1:16" s="2" customFormat="1" ht="81.75" customHeight="1" x14ac:dyDescent="0.25">
      <c r="A39" s="31">
        <v>36</v>
      </c>
      <c r="B39" s="22" t="s">
        <v>87</v>
      </c>
      <c r="C39" s="23" t="s">
        <v>88</v>
      </c>
      <c r="D39" s="24" t="s">
        <v>14</v>
      </c>
      <c r="E39" s="25">
        <v>1</v>
      </c>
      <c r="F39" s="32">
        <v>138600</v>
      </c>
      <c r="G39" s="33">
        <f t="shared" si="0"/>
        <v>138600</v>
      </c>
      <c r="H39" s="21"/>
      <c r="I39" s="21"/>
      <c r="J39" s="10"/>
      <c r="K39" s="10"/>
      <c r="L39" s="10"/>
      <c r="M39" s="10"/>
      <c r="O39" s="20"/>
      <c r="P39" s="21"/>
    </row>
    <row r="40" spans="1:16" s="2" customFormat="1" ht="75" x14ac:dyDescent="0.25">
      <c r="A40" s="31">
        <v>37</v>
      </c>
      <c r="B40" s="22" t="s">
        <v>89</v>
      </c>
      <c r="C40" s="26" t="s">
        <v>90</v>
      </c>
      <c r="D40" s="24" t="s">
        <v>14</v>
      </c>
      <c r="E40" s="25">
        <v>1</v>
      </c>
      <c r="F40" s="32">
        <v>56100</v>
      </c>
      <c r="G40" s="33">
        <f t="shared" si="0"/>
        <v>56100</v>
      </c>
      <c r="H40" s="21" t="s">
        <v>17</v>
      </c>
      <c r="I40" s="21" t="s">
        <v>8</v>
      </c>
      <c r="J40" s="10"/>
      <c r="K40" s="10"/>
      <c r="L40" s="10"/>
      <c r="M40" s="10"/>
      <c r="O40" s="20">
        <v>0</v>
      </c>
      <c r="P40" s="21" t="s">
        <v>12</v>
      </c>
    </row>
    <row r="41" spans="1:16" s="2" customFormat="1" x14ac:dyDescent="0.25">
      <c r="A41" s="4"/>
      <c r="B41" s="13"/>
      <c r="C41" s="5"/>
      <c r="D41" s="6"/>
      <c r="E41" s="4"/>
      <c r="F41" s="7"/>
      <c r="G41" s="7"/>
      <c r="H41" s="7"/>
      <c r="I41" s="7"/>
      <c r="J41" s="11" t="e">
        <f>SUM(#REF!)</f>
        <v>#REF!</v>
      </c>
      <c r="K41" s="10"/>
      <c r="L41" s="10"/>
      <c r="M41" s="12" t="e">
        <f>SUM(#REF!)</f>
        <v>#REF!</v>
      </c>
      <c r="N41" s="3"/>
      <c r="P41" s="3"/>
    </row>
    <row r="42" spans="1:16" s="2" customFormat="1" ht="343.5" customHeight="1" x14ac:dyDescent="0.25">
      <c r="A42" s="4"/>
      <c r="B42" s="30" t="s">
        <v>15</v>
      </c>
      <c r="C42" s="30"/>
      <c r="D42" s="30"/>
      <c r="E42" s="30"/>
      <c r="F42" s="30"/>
      <c r="G42" s="30"/>
      <c r="H42" s="30"/>
      <c r="I42" s="30"/>
      <c r="J42" s="30"/>
      <c r="K42" s="30"/>
      <c r="L42" s="30"/>
      <c r="M42" s="30"/>
      <c r="N42" s="30"/>
      <c r="O42" s="30"/>
      <c r="P42" s="30"/>
    </row>
    <row r="44" spans="1:16" x14ac:dyDescent="0.2">
      <c r="B44" s="8" t="s">
        <v>7</v>
      </c>
    </row>
  </sheetData>
  <mergeCells count="3">
    <mergeCell ref="A2:I2"/>
    <mergeCell ref="H1:P1"/>
    <mergeCell ref="B42:P42"/>
  </mergeCells>
  <phoneticPr fontId="4" type="noConversion"/>
  <pageMargins left="0.25" right="0.25" top="0.75" bottom="0.75" header="0.3" footer="0.3"/>
  <pageSetup paperSize="9"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РЕЕСТР</vt:lpstr>
      <vt:lpstr>РЕЕСТР!Область_печати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Лахов Сергей</dc:creator>
  <cp:lastModifiedBy>Одаманов Меиржан Сембекович</cp:lastModifiedBy>
  <cp:lastPrinted>2023-09-08T03:34:58Z</cp:lastPrinted>
  <dcterms:created xsi:type="dcterms:W3CDTF">2019-09-03T05:19:58Z</dcterms:created>
  <dcterms:modified xsi:type="dcterms:W3CDTF">2023-09-08T03:35:05Z</dcterms:modified>
</cp:coreProperties>
</file>