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3гг (ЛС МИ РРМ)\Закупки по  приказу МЗ РК 110 (ПП РК 375)\ЗЦП\2023г\МИ 32 лотов ЛОР — копия\"/>
    </mc:Choice>
  </mc:AlternateContent>
  <xr:revisionPtr revIDLastSave="0" documentId="13_ncr:1_{139DD388-4BD6-47CA-9CC3-C4EEFE9CBC97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Print_Area" localSheetId="0">РЕЕСТР!$A$1:$P$37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F8" i="1"/>
  <c r="G7" i="1"/>
  <c r="G6" i="1"/>
  <c r="G5" i="1"/>
  <c r="G4" i="1"/>
  <c r="J36" i="1" l="1"/>
  <c r="M36" i="1"/>
</calcChain>
</file>

<file path=xl/sharedStrings.xml><?xml version="1.0" encoding="utf-8"?>
<sst xmlns="http://schemas.openxmlformats.org/spreadsheetml/2006/main" count="207" uniqueCount="85">
  <si>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</si>
  <si>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</si>
  <si>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</si>
  <si>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</si>
  <si>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</si>
  <si>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</si>
  <si>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Количество</t>
  </si>
  <si>
    <t xml:space="preserve">                                                                                    </t>
  </si>
  <si>
    <t>г. Астана, район Есиль, Туран, 32</t>
  </si>
  <si>
    <t>Сроки поставки</t>
  </si>
  <si>
    <t>Место поставки товаров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</si>
  <si>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Товар не менее 12 (двенадцать)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</si>
  <si>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Размер авансового платежа, %</t>
  </si>
  <si>
    <t>DDP пункт назначения</t>
  </si>
  <si>
    <t>С даты вступления Договора в силу по 31 декабря 2023 года, по заявке Заказчика в течение 10 (десять) календарных дней</t>
  </si>
  <si>
    <t>Условия поставки (в соответствии с ИНКОТЕРМС 2020)</t>
  </si>
  <si>
    <t>шт</t>
  </si>
  <si>
    <t>Приложение 1 к Объявлению №98 от 25.07.2023г</t>
  </si>
  <si>
    <t>Перечень закупаемых товаров (МИ 32 лота)</t>
  </si>
  <si>
    <t>Стакан медицинский, 150 мл</t>
  </si>
  <si>
    <t xml:space="preserve">Стакан медицинский не более 76х60мм, не более 150 мл Высота, мм: не более 60 Диаметр, мм: не более 76 Объем, л: не более 0,15 Масса, кг: не более 0,21. Высокая коррозионная устойчивость. Стакан устойчив к циклу санобработки, состоящему из дезинфекции, предстерилизационной очистки и стерилизации для изделий для нержавеющих сталей. Острые кромки должны быть скруглены и защищать руки медицинского работника от повреждений. Должны иметь выемка на дне стакана чтобы предотвратить качки и перекосы при установлении на горизонтальной поверхности. </t>
  </si>
  <si>
    <t>шт.</t>
  </si>
  <si>
    <t xml:space="preserve">Набор для очистки зондов </t>
  </si>
  <si>
    <t>Набор для очистки зондов. Зубная нить 3 в 1. Используется для очистки наконечников зондов. В 1 уп 100 шт. Совместимые с аудиометром EasyScreen MAICO Diagnostic GmbH производства Германия</t>
  </si>
  <si>
    <t xml:space="preserve">Ушные вкладыши </t>
  </si>
  <si>
    <t>Ушные вкладыши .Sanibel™ для новорожденных (зеленый) Коробка 25 шт. Совместимые с аудиометром EasyScreen MAICO Diagnostic GmbH производства Германия</t>
  </si>
  <si>
    <t>Зонд</t>
  </si>
  <si>
    <t>Ушной зонд. (для новорожденных до 3х лет). Совместимые с аудиометром EasyScreen MAICO Diagnostic GmbH производства Германия</t>
  </si>
  <si>
    <t xml:space="preserve">Рулон для термопринтера </t>
  </si>
  <si>
    <t>Рулон для термопринтера. Бумага для принтера этикеток для MLP2 (1 рулон = 120 этикеток). Совместимые с аудиометром EasyScreen MAICO Diagnostic GmbH производства Германия</t>
  </si>
  <si>
    <t>рул</t>
  </si>
  <si>
    <t>Инструмент для удаления ушных вкладышей</t>
  </si>
  <si>
    <t>Инструмент для удаления ушных вкладышей. Совместимые с аудиометром EasyScreen MAICO Diagnostic GmbH производства Германия</t>
  </si>
  <si>
    <t>Зеркало ректальное, размер 85х25 мм</t>
  </si>
  <si>
    <t xml:space="preserve">Зеркало ректальное, размер не менее 85х25 мм.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</si>
  <si>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Зеркало ректальное mathieu 90x15 mm</t>
  </si>
  <si>
    <t xml:space="preserve">Зеркало ректальное mathieu не менее 90x15 mm.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</si>
  <si>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Зонд хирургический, пуговчатый двухсторонний</t>
  </si>
  <si>
    <t xml:space="preserve">Зонд хирургический, пуговчатый двухсторонний длина не менее 14.5 мм, диаметр рабочей части не менее 1 мм.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</si>
  <si>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Пинцет bonney зубчатый 18,0 см</t>
  </si>
  <si>
    <t xml:space="preserve">Пинцет bonney зубчатый не менее 18,0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</si>
  <si>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 xml:space="preserve">Пинцет по DE'BAKEY, атравматический, прямой 2 мм </t>
  </si>
  <si>
    <t xml:space="preserve">Пинцет по DE'BAKEY, атравматический, прямой, диаметр рабочей части не менее 2 мм, длина не менее 150 мм.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</si>
  <si>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по HARTMANN, прямой 100 мм</t>
  </si>
  <si>
    <t xml:space="preserve">Зажим по HARTMANN, MOSQUITO, деликатный, прямой, длина не менее 100 мм.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</si>
  <si>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по HARTMANN изогнутый 100 мм</t>
  </si>
  <si>
    <t xml:space="preserve">Зажим по HARTMANN, MOSQUITO, деликатный, изогнутый, длина не менее 100 мм.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</si>
  <si>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кровоостанавливающий, типа "москит" изогнутый 10см</t>
  </si>
  <si>
    <t xml:space="preserve">Зажим кровоостанавливающий, типа "москит" изогнутый, длина не менее 10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</si>
  <si>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Щипцы ochsner-kocher, артериальные,  прямые 14см</t>
  </si>
  <si>
    <t xml:space="preserve">Щипцы ochsner-kocher, артериальные, прямые, длина не менее  14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</si>
  <si>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 xml:space="preserve">Ножницы metzenbaum, прямые, 14,5 см </t>
  </si>
  <si>
    <t xml:space="preserve">Ножницы metzenbaum, прямые, длина не менее 14,5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</si>
  <si>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прямые, остроконечные 9 см</t>
  </si>
  <si>
    <t xml:space="preserve">Ножницы прямые, остроконечные, длина не менее 9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</si>
  <si>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по LEXER, прямые 16 см</t>
  </si>
  <si>
    <t xml:space="preserve">Ножницы по LEXER, прямые, длина не менее 16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</si>
  <si>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для гипса 18 см</t>
  </si>
  <si>
    <t xml:space="preserve">Ножницы для гипса, длина не менее 18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</si>
  <si>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Зонд аппликатор VALLEIX 25 см</t>
  </si>
  <si>
    <t xml:space="preserve">Зонд аппликатор VALLEIX, длина не менее 25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</si>
  <si>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Зонд желобоватый 14,5 см</t>
  </si>
  <si>
    <t xml:space="preserve">Зонд желобоватый, длина не менее 14,5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</si>
  <si>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Ложка острая WILLIGER 13,5 см</t>
  </si>
  <si>
    <t xml:space="preserve">Ложка острая WILLIGER, длина не менее 13,5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</si>
  <si>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Ложка volkmann для костной ткани овальная/овальная  14,0 см</t>
  </si>
  <si>
    <t xml:space="preserve">Ложка volkmann для костной ткани овальная/овальная, длина не менее 14,0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</si>
  <si>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 o'brien изогнутые 9 см</t>
  </si>
  <si>
    <t xml:space="preserve">Ножницы  o'brien изогнутые, длина не менее 9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</si>
  <si>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остр/остр 11,5 см</t>
  </si>
  <si>
    <t xml:space="preserve">Ножницы остр/остр, длина не менее 11,5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</si>
  <si>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Ножницы для глаз прямые 9 см</t>
  </si>
  <si>
    <t xml:space="preserve">Ножницы для глаз прямые, длина не менее 9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</si>
  <si>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overholt артериальный, детский, изогнутый 13,5см</t>
  </si>
  <si>
    <t xml:space="preserve">Зажим overholt артериальный, детский, изогнутый, длина не менее 13,5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</si>
  <si>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Зажим schnidt-sawtell изогнутый 19см</t>
  </si>
  <si>
    <t xml:space="preserve">Зажим schnidt-sawtell изогнутый, длина не менее 19см.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</si>
  <si>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Щипцы rochester-pean, прямые 14см</t>
  </si>
  <si>
    <t xml:space="preserve">Щипцы rochester-pean, прямые, длина не менее 14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</si>
  <si>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Щипцы rochester-pean, прямые 16см</t>
  </si>
  <si>
    <t xml:space="preserve">Щипцы rochester-pean, прямые, длина не менее 16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</si>
  <si>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Иглодержатель  ryder 15,0 см</t>
  </si>
  <si>
    <t xml:space="preserve">Иглодержатель  ryder, длина не менее 15,0 см.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</si>
  <si>
    <t>Иглодержатель halsey tuc 13cm</t>
  </si>
  <si>
    <t xml:space="preserve">Иглодержатель halsey tuc, длина не менее 13 cm. Многоразовая. Автоклавируемая. Для хирургии. Наличие лазерной гравировки с указанием артикула, производителя, номера серии. Индивидуальная упаковка, с полными данными о производителе, номере серии, партии, QR код.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</si>
</sst>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7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8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0" fillId="0" borderId="2" xfId="1" applyFont="1" applyFill="1" applyBorder="1" applyAlignment="1">
      <alignment horizontal="center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left" vertical="center" wrapText="1"/>
    </xf>
    <xf numFmtId="4" fontId="13" fillId="3" borderId="5" xfId="0" applyNumberFormat="1" applyFont="1" applyFill="1" applyBorder="1" applyAlignment="1">
      <alignment horizontal="center" vertical="center" wrapText="1"/>
    </xf>
    <xf numFmtId="167" fontId="12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view="pageBreakPreview" zoomScale="68" zoomScaleNormal="80" zoomScaleSheetLayoutView="68" workbookViewId="0">
      <pane ySplit="3" topLeftCell="A4" activePane="bottomLeft" state="frozen"/>
      <selection pane="bottomLeft" activeCell="B37" sqref="B37:P37"/>
    </sheetView>
  </sheetViews>
  <sheetFormatPr defaultColWidth="9.140625" defaultRowHeight="12" x14ac:dyDescent="0.2"/>
  <cols>
    <col min="1" max="1" width="6.42578125" style="4" customWidth="1"/>
    <col min="2" max="2" width="33.85546875" style="4" customWidth="1"/>
    <col min="3" max="3" width="102.42578125" style="4" customWidth="1"/>
    <col min="4" max="4" width="14.7109375" style="4" customWidth="1"/>
    <col min="5" max="5" width="10" style="4" customWidth="1"/>
    <col min="6" max="7" width="22.140625" style="4" customWidth="1"/>
    <col min="8" max="8" width="39.8554687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15.28515625" style="1" customWidth="1"/>
    <col min="16" max="16" width="21.28515625" style="1" customWidth="1"/>
    <col min="17" max="16384" width="9.140625" style="1"/>
  </cols>
  <sheetData>
    <row r="1" spans="1:16" ht="23.25" customHeight="1" x14ac:dyDescent="0.2">
      <c r="F1" s="21"/>
      <c r="G1" s="21"/>
      <c r="H1" s="31" t="s">
        <v>17</v>
      </c>
      <c r="I1" s="31"/>
      <c r="J1" s="31"/>
      <c r="K1" s="31"/>
      <c r="L1" s="31"/>
      <c r="M1" s="31"/>
      <c r="N1" s="31"/>
      <c r="O1" s="31"/>
      <c r="P1" s="31"/>
    </row>
    <row r="2" spans="1:16" ht="19.5" thickBot="1" x14ac:dyDescent="0.25">
      <c r="A2" s="30" t="s">
        <v>18</v>
      </c>
      <c r="B2" s="30"/>
      <c r="C2" s="30"/>
      <c r="D2" s="30"/>
      <c r="E2" s="30"/>
      <c r="F2" s="30"/>
      <c r="G2" s="30"/>
      <c r="H2" s="30"/>
      <c r="I2" s="30"/>
    </row>
    <row r="3" spans="1:16" s="2" customFormat="1" ht="99" customHeight="1" x14ac:dyDescent="0.25">
      <c r="A3" s="14" t="s">
        <v>0</v>
      </c>
      <c r="B3" s="14" t="s">
        <v>1</v>
      </c>
      <c r="C3" s="14" t="s">
        <v>5</v>
      </c>
      <c r="D3" s="15" t="s">
        <v>4</v>
      </c>
      <c r="E3" s="15" t="s">
        <v>6</v>
      </c>
      <c r="F3" s="16" t="s">
        <v>2</v>
      </c>
      <c r="G3" s="17" t="s">
        <v>3</v>
      </c>
      <c r="H3" s="18" t="s">
        <v>9</v>
      </c>
      <c r="I3" s="19" t="s">
        <v>10</v>
      </c>
      <c r="J3" s="10"/>
      <c r="K3" s="10"/>
      <c r="L3" s="10"/>
      <c r="M3" s="10"/>
      <c r="O3" s="19" t="s">
        <v>12</v>
      </c>
      <c r="P3" s="19" t="s">
        <v>15</v>
      </c>
    </row>
    <row r="4" spans="1:16" s="2" customFormat="1" ht="150" x14ac:dyDescent="0.25">
      <c r="A4" s="35">
        <v>1</v>
      </c>
      <c r="B4" s="25" t="s">
        <v>19</v>
      </c>
      <c r="C4" s="26" t="s">
        <v>20</v>
      </c>
      <c r="D4" s="27" t="s">
        <v>21</v>
      </c>
      <c r="E4" s="28">
        <v>200</v>
      </c>
      <c r="F4" s="23">
        <v>5300</v>
      </c>
      <c r="G4" s="24">
        <f>E4*F4</f>
        <v>1060000</v>
      </c>
      <c r="H4" s="33" t="s">
        <v>14</v>
      </c>
      <c r="I4" s="33" t="s">
        <v>8</v>
      </c>
      <c r="J4" s="10"/>
      <c r="K4" s="10"/>
      <c r="L4" s="10"/>
      <c r="M4" s="10"/>
      <c r="O4" s="34">
        <v>0</v>
      </c>
      <c r="P4" s="33" t="s">
        <v>13</v>
      </c>
    </row>
    <row r="5" spans="1:16" s="2" customFormat="1" ht="75" x14ac:dyDescent="0.25">
      <c r="A5" s="35">
        <v>2</v>
      </c>
      <c r="B5" s="25" t="s">
        <v>22</v>
      </c>
      <c r="C5" s="26" t="s">
        <v>23</v>
      </c>
      <c r="D5" s="27" t="s">
        <v>21</v>
      </c>
      <c r="E5" s="28">
        <v>10</v>
      </c>
      <c r="F5" s="23">
        <v>11440</v>
      </c>
      <c r="G5" s="24">
        <f t="shared" ref="G5:G35" si="0">E5*F5</f>
        <v>114400</v>
      </c>
      <c r="H5" s="33" t="s">
        <v>14</v>
      </c>
      <c r="I5" s="33" t="s">
        <v>8</v>
      </c>
      <c r="J5" s="10"/>
      <c r="K5" s="10"/>
      <c r="L5" s="10"/>
      <c r="M5" s="10"/>
      <c r="O5" s="34">
        <v>0</v>
      </c>
      <c r="P5" s="33" t="s">
        <v>13</v>
      </c>
    </row>
    <row r="6" spans="1:16" s="2" customFormat="1" ht="75" x14ac:dyDescent="0.25">
      <c r="A6" s="35">
        <v>3</v>
      </c>
      <c r="B6" s="25" t="s">
        <v>24</v>
      </c>
      <c r="C6" s="26" t="s">
        <v>25</v>
      </c>
      <c r="D6" s="27" t="s">
        <v>21</v>
      </c>
      <c r="E6" s="28">
        <v>5</v>
      </c>
      <c r="F6" s="23">
        <v>16250</v>
      </c>
      <c r="G6" s="24">
        <f t="shared" si="0"/>
        <v>81250</v>
      </c>
      <c r="H6" s="33" t="s">
        <v>14</v>
      </c>
      <c r="I6" s="33" t="s">
        <v>8</v>
      </c>
      <c r="J6" s="10"/>
      <c r="K6" s="10"/>
      <c r="L6" s="10"/>
      <c r="M6" s="10"/>
      <c r="O6" s="34">
        <v>0</v>
      </c>
      <c r="P6" s="33" t="s">
        <v>13</v>
      </c>
    </row>
    <row r="7" spans="1:16" s="2" customFormat="1" ht="75" x14ac:dyDescent="0.25">
      <c r="A7" s="35">
        <v>4</v>
      </c>
      <c r="B7" s="25" t="s">
        <v>26</v>
      </c>
      <c r="C7" s="26" t="s">
        <v>27</v>
      </c>
      <c r="D7" s="27" t="s">
        <v>21</v>
      </c>
      <c r="E7" s="28">
        <v>1</v>
      </c>
      <c r="F7" s="23">
        <v>159120</v>
      </c>
      <c r="G7" s="24">
        <f t="shared" si="0"/>
        <v>159120</v>
      </c>
      <c r="H7" s="33" t="s">
        <v>14</v>
      </c>
      <c r="I7" s="33" t="s">
        <v>8</v>
      </c>
      <c r="J7" s="10"/>
      <c r="K7" s="10"/>
      <c r="L7" s="10"/>
      <c r="M7" s="10"/>
      <c r="O7" s="34">
        <v>0</v>
      </c>
      <c r="P7" s="33" t="s">
        <v>13</v>
      </c>
    </row>
    <row r="8" spans="1:16" s="2" customFormat="1" ht="75" x14ac:dyDescent="0.25">
      <c r="A8" s="35">
        <v>5</v>
      </c>
      <c r="B8" s="25" t="s">
        <v>28</v>
      </c>
      <c r="C8" s="26" t="s">
        <v>29</v>
      </c>
      <c r="D8" s="27" t="s">
        <v>30</v>
      </c>
      <c r="E8" s="28">
        <v>15</v>
      </c>
      <c r="F8" s="23">
        <f>4000/1.12</f>
        <v>3571.4285714285711</v>
      </c>
      <c r="G8" s="24">
        <f t="shared" si="0"/>
        <v>53571.428571428565</v>
      </c>
      <c r="H8" s="33" t="s">
        <v>14</v>
      </c>
      <c r="I8" s="33" t="s">
        <v>8</v>
      </c>
      <c r="J8" s="10"/>
      <c r="K8" s="10"/>
      <c r="L8" s="10"/>
      <c r="M8" s="10"/>
      <c r="O8" s="34">
        <v>0</v>
      </c>
      <c r="P8" s="33" t="s">
        <v>13</v>
      </c>
    </row>
    <row r="9" spans="1:16" s="2" customFormat="1" ht="75" x14ac:dyDescent="0.25">
      <c r="A9" s="35">
        <v>6</v>
      </c>
      <c r="B9" s="25" t="s">
        <v>31</v>
      </c>
      <c r="C9" s="26" t="s">
        <v>32</v>
      </c>
      <c r="D9" s="27" t="s">
        <v>21</v>
      </c>
      <c r="E9" s="28">
        <v>10</v>
      </c>
      <c r="F9" s="23">
        <v>1250</v>
      </c>
      <c r="G9" s="24">
        <f t="shared" si="0"/>
        <v>12500</v>
      </c>
      <c r="H9" s="33" t="s">
        <v>14</v>
      </c>
      <c r="I9" s="33" t="s">
        <v>8</v>
      </c>
      <c r="J9" s="10"/>
      <c r="K9" s="10"/>
      <c r="L9" s="10"/>
      <c r="M9" s="10"/>
      <c r="O9" s="34">
        <v>0</v>
      </c>
      <c r="P9" s="33" t="s">
        <v>13</v>
      </c>
    </row>
    <row r="10" spans="1:16" s="2" customFormat="1" ht="75" x14ac:dyDescent="0.25">
      <c r="A10" s="35">
        <v>7</v>
      </c>
      <c r="B10" s="25" t="s">
        <v>33</v>
      </c>
      <c r="C10" s="26" t="s">
        <v>34</v>
      </c>
      <c r="D10" s="27" t="s">
        <v>21</v>
      </c>
      <c r="E10" s="28">
        <v>2</v>
      </c>
      <c r="F10" s="23">
        <v>74900</v>
      </c>
      <c r="G10" s="24">
        <f t="shared" si="0"/>
        <v>149800</v>
      </c>
      <c r="H10" s="33" t="s">
        <v>14</v>
      </c>
      <c r="I10" s="33" t="s">
        <v>8</v>
      </c>
      <c r="J10" s="10"/>
      <c r="K10" s="10"/>
      <c r="L10" s="10"/>
      <c r="M10" s="10"/>
      <c r="O10" s="34">
        <v>0</v>
      </c>
      <c r="P10" s="33" t="s">
        <v>13</v>
      </c>
    </row>
    <row r="11" spans="1:16" s="2" customFormat="1" ht="75" x14ac:dyDescent="0.25">
      <c r="A11" s="35">
        <v>8</v>
      </c>
      <c r="B11" s="25" t="s">
        <v>35</v>
      </c>
      <c r="C11" s="26" t="s">
        <v>36</v>
      </c>
      <c r="D11" s="27" t="s">
        <v>21</v>
      </c>
      <c r="E11" s="28">
        <v>2</v>
      </c>
      <c r="F11" s="23">
        <v>205000</v>
      </c>
      <c r="G11" s="24">
        <f t="shared" si="0"/>
        <v>410000</v>
      </c>
      <c r="H11" s="33" t="s">
        <v>14</v>
      </c>
      <c r="I11" s="33" t="s">
        <v>8</v>
      </c>
      <c r="J11" s="10"/>
      <c r="K11" s="10"/>
      <c r="L11" s="10"/>
      <c r="M11" s="10"/>
      <c r="O11" s="34">
        <v>0</v>
      </c>
      <c r="P11" s="33" t="s">
        <v>13</v>
      </c>
    </row>
    <row r="12" spans="1:16" s="2" customFormat="1" ht="93.75" x14ac:dyDescent="0.25">
      <c r="A12" s="35">
        <v>9</v>
      </c>
      <c r="B12" s="25" t="s">
        <v>37</v>
      </c>
      <c r="C12" s="26" t="s">
        <v>38</v>
      </c>
      <c r="D12" s="27" t="s">
        <v>21</v>
      </c>
      <c r="E12" s="28">
        <v>10</v>
      </c>
      <c r="F12" s="23">
        <v>2700</v>
      </c>
      <c r="G12" s="24">
        <f t="shared" si="0"/>
        <v>27000</v>
      </c>
      <c r="H12" s="33" t="s">
        <v>14</v>
      </c>
      <c r="I12" s="33" t="s">
        <v>8</v>
      </c>
      <c r="J12" s="10"/>
      <c r="K12" s="10"/>
      <c r="L12" s="10"/>
      <c r="M12" s="10"/>
      <c r="O12" s="34">
        <v>0</v>
      </c>
      <c r="P12" s="33" t="s">
        <v>13</v>
      </c>
    </row>
    <row r="13" spans="1:16" s="2" customFormat="1" ht="75" x14ac:dyDescent="0.25">
      <c r="A13" s="35">
        <v>10</v>
      </c>
      <c r="B13" s="25" t="s">
        <v>39</v>
      </c>
      <c r="C13" s="26" t="s">
        <v>40</v>
      </c>
      <c r="D13" s="27" t="s">
        <v>21</v>
      </c>
      <c r="E13" s="28">
        <v>8</v>
      </c>
      <c r="F13" s="23">
        <v>16000</v>
      </c>
      <c r="G13" s="24">
        <f t="shared" si="0"/>
        <v>128000</v>
      </c>
      <c r="H13" s="33" t="s">
        <v>14</v>
      </c>
      <c r="I13" s="33" t="s">
        <v>8</v>
      </c>
      <c r="J13" s="10"/>
      <c r="K13" s="10"/>
      <c r="L13" s="10"/>
      <c r="M13" s="10"/>
      <c r="O13" s="34">
        <v>0</v>
      </c>
      <c r="P13" s="33" t="s">
        <v>13</v>
      </c>
    </row>
    <row r="14" spans="1:16" s="2" customFormat="1" ht="99" customHeight="1" x14ac:dyDescent="0.25">
      <c r="A14" s="35">
        <v>11</v>
      </c>
      <c r="B14" s="25" t="s">
        <v>41</v>
      </c>
      <c r="C14" s="26" t="s">
        <v>42</v>
      </c>
      <c r="D14" s="27" t="s">
        <v>21</v>
      </c>
      <c r="E14" s="28">
        <v>4</v>
      </c>
      <c r="F14" s="23">
        <v>19000</v>
      </c>
      <c r="G14" s="24">
        <f t="shared" si="0"/>
        <v>76000</v>
      </c>
      <c r="H14" s="33" t="s">
        <v>14</v>
      </c>
      <c r="I14" s="33" t="s">
        <v>8</v>
      </c>
      <c r="J14" s="10"/>
      <c r="K14" s="10"/>
      <c r="L14" s="10"/>
      <c r="M14" s="10"/>
      <c r="O14" s="34">
        <v>0</v>
      </c>
      <c r="P14" s="33" t="s">
        <v>13</v>
      </c>
    </row>
    <row r="15" spans="1:16" s="2" customFormat="1" ht="75" x14ac:dyDescent="0.25">
      <c r="A15" s="35">
        <v>12</v>
      </c>
      <c r="B15" s="25" t="s">
        <v>43</v>
      </c>
      <c r="C15" s="26" t="s">
        <v>44</v>
      </c>
      <c r="D15" s="27" t="s">
        <v>21</v>
      </c>
      <c r="E15" s="28">
        <v>2</v>
      </c>
      <c r="F15" s="23">
        <v>9600</v>
      </c>
      <c r="G15" s="24">
        <f t="shared" si="0"/>
        <v>19200</v>
      </c>
      <c r="H15" s="33" t="s">
        <v>14</v>
      </c>
      <c r="I15" s="33" t="s">
        <v>8</v>
      </c>
      <c r="J15" s="10"/>
      <c r="K15" s="10"/>
      <c r="L15" s="10"/>
      <c r="M15" s="10"/>
      <c r="O15" s="34">
        <v>0</v>
      </c>
      <c r="P15" s="33" t="s">
        <v>13</v>
      </c>
    </row>
    <row r="16" spans="1:16" s="2" customFormat="1" ht="75" x14ac:dyDescent="0.25">
      <c r="A16" s="35">
        <v>13</v>
      </c>
      <c r="B16" s="25" t="s">
        <v>45</v>
      </c>
      <c r="C16" s="26" t="s">
        <v>46</v>
      </c>
      <c r="D16" s="27" t="s">
        <v>16</v>
      </c>
      <c r="E16" s="28">
        <v>2</v>
      </c>
      <c r="F16" s="23">
        <v>9800</v>
      </c>
      <c r="G16" s="24">
        <f t="shared" si="0"/>
        <v>19600</v>
      </c>
      <c r="H16" s="33" t="s">
        <v>14</v>
      </c>
      <c r="I16" s="33" t="s">
        <v>8</v>
      </c>
      <c r="J16" s="10"/>
      <c r="K16" s="10"/>
      <c r="L16" s="10"/>
      <c r="M16" s="10"/>
      <c r="O16" s="34">
        <v>0</v>
      </c>
      <c r="P16" s="33" t="s">
        <v>13</v>
      </c>
    </row>
    <row r="17" spans="1:16" s="2" customFormat="1" ht="75" x14ac:dyDescent="0.25">
      <c r="A17" s="35">
        <v>14</v>
      </c>
      <c r="B17" s="25" t="s">
        <v>47</v>
      </c>
      <c r="C17" s="26" t="s">
        <v>48</v>
      </c>
      <c r="D17" s="27" t="s">
        <v>16</v>
      </c>
      <c r="E17" s="28">
        <v>6</v>
      </c>
      <c r="F17" s="23">
        <v>11700</v>
      </c>
      <c r="G17" s="24">
        <f t="shared" si="0"/>
        <v>70200</v>
      </c>
      <c r="H17" s="33" t="s">
        <v>14</v>
      </c>
      <c r="I17" s="33" t="s">
        <v>8</v>
      </c>
      <c r="J17" s="10"/>
      <c r="K17" s="10"/>
      <c r="L17" s="10"/>
      <c r="M17" s="10"/>
      <c r="O17" s="34">
        <v>0</v>
      </c>
      <c r="P17" s="33" t="s">
        <v>13</v>
      </c>
    </row>
    <row r="18" spans="1:16" s="2" customFormat="1" ht="75" x14ac:dyDescent="0.25">
      <c r="A18" s="35">
        <v>15</v>
      </c>
      <c r="B18" s="25" t="s">
        <v>49</v>
      </c>
      <c r="C18" s="26" t="s">
        <v>50</v>
      </c>
      <c r="D18" s="27" t="s">
        <v>16</v>
      </c>
      <c r="E18" s="28">
        <v>4</v>
      </c>
      <c r="F18" s="23">
        <v>12000</v>
      </c>
      <c r="G18" s="24">
        <f t="shared" si="0"/>
        <v>48000</v>
      </c>
      <c r="H18" s="33" t="s">
        <v>14</v>
      </c>
      <c r="I18" s="33" t="s">
        <v>8</v>
      </c>
      <c r="J18" s="10"/>
      <c r="K18" s="10"/>
      <c r="L18" s="10"/>
      <c r="M18" s="10"/>
      <c r="O18" s="34">
        <v>0</v>
      </c>
      <c r="P18" s="33" t="s">
        <v>13</v>
      </c>
    </row>
    <row r="19" spans="1:16" s="2" customFormat="1" ht="75" x14ac:dyDescent="0.25">
      <c r="A19" s="35">
        <v>16</v>
      </c>
      <c r="B19" s="25" t="s">
        <v>51</v>
      </c>
      <c r="C19" s="26" t="s">
        <v>52</v>
      </c>
      <c r="D19" s="27" t="s">
        <v>16</v>
      </c>
      <c r="E19" s="28">
        <v>4</v>
      </c>
      <c r="F19" s="23">
        <v>17000</v>
      </c>
      <c r="G19" s="24">
        <f t="shared" si="0"/>
        <v>68000</v>
      </c>
      <c r="H19" s="33" t="s">
        <v>14</v>
      </c>
      <c r="I19" s="33" t="s">
        <v>8</v>
      </c>
      <c r="J19" s="10"/>
      <c r="K19" s="10"/>
      <c r="L19" s="10"/>
      <c r="M19" s="10"/>
      <c r="O19" s="34">
        <v>0</v>
      </c>
      <c r="P19" s="33" t="s">
        <v>13</v>
      </c>
    </row>
    <row r="20" spans="1:16" s="2" customFormat="1" ht="75" x14ac:dyDescent="0.25">
      <c r="A20" s="35">
        <v>17</v>
      </c>
      <c r="B20" s="25" t="s">
        <v>53</v>
      </c>
      <c r="C20" s="26" t="s">
        <v>54</v>
      </c>
      <c r="D20" s="27" t="s">
        <v>16</v>
      </c>
      <c r="E20" s="28">
        <v>10</v>
      </c>
      <c r="F20" s="23">
        <v>8400</v>
      </c>
      <c r="G20" s="24">
        <f t="shared" si="0"/>
        <v>84000</v>
      </c>
      <c r="H20" s="33" t="s">
        <v>14</v>
      </c>
      <c r="I20" s="33" t="s">
        <v>8</v>
      </c>
      <c r="J20" s="10"/>
      <c r="K20" s="10"/>
      <c r="L20" s="10"/>
      <c r="M20" s="10"/>
      <c r="O20" s="34">
        <v>0</v>
      </c>
      <c r="P20" s="33" t="s">
        <v>13</v>
      </c>
    </row>
    <row r="21" spans="1:16" s="2" customFormat="1" ht="75" x14ac:dyDescent="0.25">
      <c r="A21" s="35">
        <v>18</v>
      </c>
      <c r="B21" s="25" t="s">
        <v>55</v>
      </c>
      <c r="C21" s="26" t="s">
        <v>56</v>
      </c>
      <c r="D21" s="27" t="s">
        <v>16</v>
      </c>
      <c r="E21" s="28">
        <v>4</v>
      </c>
      <c r="F21" s="23">
        <v>15800</v>
      </c>
      <c r="G21" s="24">
        <f t="shared" si="0"/>
        <v>63200</v>
      </c>
      <c r="H21" s="33" t="s">
        <v>14</v>
      </c>
      <c r="I21" s="33" t="s">
        <v>8</v>
      </c>
      <c r="J21" s="10"/>
      <c r="K21" s="10"/>
      <c r="L21" s="10"/>
      <c r="M21" s="10"/>
      <c r="O21" s="34">
        <v>0</v>
      </c>
      <c r="P21" s="33" t="s">
        <v>13</v>
      </c>
    </row>
    <row r="22" spans="1:16" s="2" customFormat="1" ht="75" x14ac:dyDescent="0.25">
      <c r="A22" s="35">
        <v>19</v>
      </c>
      <c r="B22" s="25" t="s">
        <v>57</v>
      </c>
      <c r="C22" s="26" t="s">
        <v>58</v>
      </c>
      <c r="D22" s="27" t="s">
        <v>16</v>
      </c>
      <c r="E22" s="28">
        <v>2</v>
      </c>
      <c r="F22" s="23">
        <v>13900</v>
      </c>
      <c r="G22" s="24">
        <f t="shared" si="0"/>
        <v>27800</v>
      </c>
      <c r="H22" s="33" t="s">
        <v>14</v>
      </c>
      <c r="I22" s="33" t="s">
        <v>8</v>
      </c>
      <c r="J22" s="10"/>
      <c r="K22" s="10"/>
      <c r="L22" s="10"/>
      <c r="M22" s="10"/>
      <c r="O22" s="34">
        <v>0</v>
      </c>
      <c r="P22" s="33" t="s">
        <v>13</v>
      </c>
    </row>
    <row r="23" spans="1:16" s="2" customFormat="1" ht="101.25" customHeight="1" x14ac:dyDescent="0.25">
      <c r="A23" s="35">
        <v>20</v>
      </c>
      <c r="B23" s="25" t="s">
        <v>59</v>
      </c>
      <c r="C23" s="26" t="s">
        <v>60</v>
      </c>
      <c r="D23" s="27" t="s">
        <v>16</v>
      </c>
      <c r="E23" s="28">
        <v>3</v>
      </c>
      <c r="F23" s="23">
        <v>17100</v>
      </c>
      <c r="G23" s="24">
        <f t="shared" si="0"/>
        <v>51300</v>
      </c>
      <c r="H23" s="33" t="s">
        <v>14</v>
      </c>
      <c r="I23" s="33" t="s">
        <v>8</v>
      </c>
      <c r="J23" s="10"/>
      <c r="K23" s="10"/>
      <c r="L23" s="10"/>
      <c r="M23" s="10"/>
      <c r="O23" s="34">
        <v>0</v>
      </c>
      <c r="P23" s="33" t="s">
        <v>13</v>
      </c>
    </row>
    <row r="24" spans="1:16" s="2" customFormat="1" ht="75" x14ac:dyDescent="0.25">
      <c r="A24" s="35">
        <v>21</v>
      </c>
      <c r="B24" s="25" t="s">
        <v>61</v>
      </c>
      <c r="C24" s="26" t="s">
        <v>62</v>
      </c>
      <c r="D24" s="27" t="s">
        <v>16</v>
      </c>
      <c r="E24" s="28">
        <v>5</v>
      </c>
      <c r="F24" s="23">
        <v>3300</v>
      </c>
      <c r="G24" s="24">
        <f t="shared" si="0"/>
        <v>16500</v>
      </c>
      <c r="H24" s="33" t="s">
        <v>14</v>
      </c>
      <c r="I24" s="33" t="s">
        <v>8</v>
      </c>
      <c r="J24" s="10"/>
      <c r="K24" s="10"/>
      <c r="L24" s="10"/>
      <c r="M24" s="10"/>
      <c r="O24" s="34">
        <v>0</v>
      </c>
      <c r="P24" s="33" t="s">
        <v>13</v>
      </c>
    </row>
    <row r="25" spans="1:16" s="2" customFormat="1" ht="75" x14ac:dyDescent="0.25">
      <c r="A25" s="35">
        <v>22</v>
      </c>
      <c r="B25" s="25" t="s">
        <v>63</v>
      </c>
      <c r="C25" s="26" t="s">
        <v>64</v>
      </c>
      <c r="D25" s="27" t="s">
        <v>16</v>
      </c>
      <c r="E25" s="28">
        <v>3</v>
      </c>
      <c r="F25" s="23">
        <v>11900</v>
      </c>
      <c r="G25" s="24">
        <f t="shared" si="0"/>
        <v>35700</v>
      </c>
      <c r="H25" s="22" t="s">
        <v>14</v>
      </c>
      <c r="I25" s="22" t="s">
        <v>8</v>
      </c>
      <c r="J25" s="10"/>
      <c r="K25" s="10"/>
      <c r="L25" s="10"/>
      <c r="M25" s="10"/>
      <c r="O25" s="20">
        <v>0</v>
      </c>
      <c r="P25" s="22" t="s">
        <v>13</v>
      </c>
    </row>
    <row r="26" spans="1:16" s="2" customFormat="1" ht="75" x14ac:dyDescent="0.25">
      <c r="A26" s="35">
        <v>23</v>
      </c>
      <c r="B26" s="25" t="s">
        <v>65</v>
      </c>
      <c r="C26" s="26" t="s">
        <v>66</v>
      </c>
      <c r="D26" s="27" t="s">
        <v>16</v>
      </c>
      <c r="E26" s="28">
        <v>2</v>
      </c>
      <c r="F26" s="23">
        <v>14000</v>
      </c>
      <c r="G26" s="24">
        <f t="shared" si="0"/>
        <v>28000</v>
      </c>
      <c r="H26" s="22" t="s">
        <v>14</v>
      </c>
      <c r="I26" s="22" t="s">
        <v>8</v>
      </c>
      <c r="J26" s="10"/>
      <c r="K26" s="10"/>
      <c r="L26" s="10"/>
      <c r="M26" s="10"/>
      <c r="O26" s="20">
        <v>0</v>
      </c>
      <c r="P26" s="22" t="s">
        <v>13</v>
      </c>
    </row>
    <row r="27" spans="1:16" s="2" customFormat="1" ht="75" x14ac:dyDescent="0.25">
      <c r="A27" s="35">
        <v>24</v>
      </c>
      <c r="B27" s="25" t="s">
        <v>67</v>
      </c>
      <c r="C27" s="26" t="s">
        <v>68</v>
      </c>
      <c r="D27" s="27" t="s">
        <v>16</v>
      </c>
      <c r="E27" s="28">
        <v>3</v>
      </c>
      <c r="F27" s="23">
        <v>30000</v>
      </c>
      <c r="G27" s="24">
        <f t="shared" si="0"/>
        <v>90000</v>
      </c>
      <c r="H27" s="22" t="s">
        <v>14</v>
      </c>
      <c r="I27" s="22" t="s">
        <v>8</v>
      </c>
      <c r="J27" s="10"/>
      <c r="K27" s="10"/>
      <c r="L27" s="10"/>
      <c r="M27" s="10"/>
      <c r="O27" s="20">
        <v>0</v>
      </c>
      <c r="P27" s="22" t="s">
        <v>13</v>
      </c>
    </row>
    <row r="28" spans="1:16" s="2" customFormat="1" ht="75" x14ac:dyDescent="0.25">
      <c r="A28" s="35">
        <v>25</v>
      </c>
      <c r="B28" s="25" t="s">
        <v>69</v>
      </c>
      <c r="C28" s="26" t="s">
        <v>70</v>
      </c>
      <c r="D28" s="27" t="s">
        <v>16</v>
      </c>
      <c r="E28" s="28">
        <v>3</v>
      </c>
      <c r="F28" s="23">
        <v>13000</v>
      </c>
      <c r="G28" s="24">
        <f t="shared" si="0"/>
        <v>39000</v>
      </c>
      <c r="H28" s="22" t="s">
        <v>14</v>
      </c>
      <c r="I28" s="22" t="s">
        <v>8</v>
      </c>
      <c r="J28" s="10"/>
      <c r="K28" s="10"/>
      <c r="L28" s="10"/>
      <c r="M28" s="10"/>
      <c r="O28" s="20">
        <v>0</v>
      </c>
      <c r="P28" s="22" t="s">
        <v>13</v>
      </c>
    </row>
    <row r="29" spans="1:16" s="2" customFormat="1" ht="75" x14ac:dyDescent="0.25">
      <c r="A29" s="35">
        <v>26</v>
      </c>
      <c r="B29" s="25" t="s">
        <v>71</v>
      </c>
      <c r="C29" s="26" t="s">
        <v>72</v>
      </c>
      <c r="D29" s="27" t="s">
        <v>16</v>
      </c>
      <c r="E29" s="28">
        <v>3</v>
      </c>
      <c r="F29" s="23">
        <v>10000</v>
      </c>
      <c r="G29" s="24">
        <f t="shared" si="0"/>
        <v>30000</v>
      </c>
      <c r="H29" s="22" t="s">
        <v>14</v>
      </c>
      <c r="I29" s="22" t="s">
        <v>8</v>
      </c>
      <c r="J29" s="10"/>
      <c r="K29" s="10"/>
      <c r="L29" s="10"/>
      <c r="M29" s="10"/>
      <c r="O29" s="20">
        <v>0</v>
      </c>
      <c r="P29" s="22" t="s">
        <v>13</v>
      </c>
    </row>
    <row r="30" spans="1:16" s="2" customFormat="1" ht="75" x14ac:dyDescent="0.25">
      <c r="A30" s="35">
        <v>27</v>
      </c>
      <c r="B30" s="25" t="s">
        <v>73</v>
      </c>
      <c r="C30" s="26" t="s">
        <v>74</v>
      </c>
      <c r="D30" s="27" t="s">
        <v>16</v>
      </c>
      <c r="E30" s="28">
        <v>2</v>
      </c>
      <c r="F30" s="23">
        <v>18000</v>
      </c>
      <c r="G30" s="24">
        <f t="shared" si="0"/>
        <v>36000</v>
      </c>
      <c r="H30" s="22" t="s">
        <v>14</v>
      </c>
      <c r="I30" s="22" t="s">
        <v>8</v>
      </c>
      <c r="J30" s="10"/>
      <c r="K30" s="10"/>
      <c r="L30" s="10"/>
      <c r="M30" s="10"/>
      <c r="O30" s="20">
        <v>0</v>
      </c>
      <c r="P30" s="22" t="s">
        <v>13</v>
      </c>
    </row>
    <row r="31" spans="1:16" s="2" customFormat="1" ht="75" x14ac:dyDescent="0.25">
      <c r="A31" s="35">
        <v>28</v>
      </c>
      <c r="B31" s="25" t="s">
        <v>75</v>
      </c>
      <c r="C31" s="26" t="s">
        <v>76</v>
      </c>
      <c r="D31" s="27" t="s">
        <v>16</v>
      </c>
      <c r="E31" s="28">
        <v>2</v>
      </c>
      <c r="F31" s="23">
        <v>23000</v>
      </c>
      <c r="G31" s="24">
        <f t="shared" si="0"/>
        <v>46000</v>
      </c>
      <c r="H31" s="22" t="s">
        <v>14</v>
      </c>
      <c r="I31" s="22" t="s">
        <v>8</v>
      </c>
      <c r="J31" s="10"/>
      <c r="K31" s="10"/>
      <c r="L31" s="10"/>
      <c r="M31" s="10"/>
      <c r="O31" s="20">
        <v>0</v>
      </c>
      <c r="P31" s="22" t="s">
        <v>13</v>
      </c>
    </row>
    <row r="32" spans="1:16" s="2" customFormat="1" ht="75" x14ac:dyDescent="0.25">
      <c r="A32" s="35">
        <v>29</v>
      </c>
      <c r="B32" s="25" t="s">
        <v>77</v>
      </c>
      <c r="C32" s="26" t="s">
        <v>78</v>
      </c>
      <c r="D32" s="27" t="s">
        <v>16</v>
      </c>
      <c r="E32" s="28">
        <v>2</v>
      </c>
      <c r="F32" s="23">
        <v>11000</v>
      </c>
      <c r="G32" s="24">
        <f t="shared" si="0"/>
        <v>22000</v>
      </c>
      <c r="H32" s="22" t="s">
        <v>14</v>
      </c>
      <c r="I32" s="22" t="s">
        <v>8</v>
      </c>
      <c r="J32" s="10"/>
      <c r="K32" s="10"/>
      <c r="L32" s="10"/>
      <c r="M32" s="10"/>
      <c r="O32" s="20">
        <v>0</v>
      </c>
      <c r="P32" s="22" t="s">
        <v>13</v>
      </c>
    </row>
    <row r="33" spans="1:16" s="2" customFormat="1" ht="75" x14ac:dyDescent="0.25">
      <c r="A33" s="35">
        <v>30</v>
      </c>
      <c r="B33" s="25" t="s">
        <v>79</v>
      </c>
      <c r="C33" s="26" t="s">
        <v>80</v>
      </c>
      <c r="D33" s="27" t="s">
        <v>16</v>
      </c>
      <c r="E33" s="28">
        <v>2</v>
      </c>
      <c r="F33" s="23">
        <v>13000</v>
      </c>
      <c r="G33" s="24">
        <f t="shared" si="0"/>
        <v>26000</v>
      </c>
      <c r="H33" s="22" t="s">
        <v>14</v>
      </c>
      <c r="I33" s="22" t="s">
        <v>8</v>
      </c>
      <c r="J33" s="10"/>
      <c r="K33" s="10"/>
      <c r="L33" s="10"/>
      <c r="M33" s="10"/>
      <c r="O33" s="20">
        <v>0</v>
      </c>
      <c r="P33" s="22" t="s">
        <v>13</v>
      </c>
    </row>
    <row r="34" spans="1:16" s="2" customFormat="1" ht="75" x14ac:dyDescent="0.25">
      <c r="A34" s="35">
        <v>31</v>
      </c>
      <c r="B34" s="25" t="s">
        <v>81</v>
      </c>
      <c r="C34" s="26" t="s">
        <v>82</v>
      </c>
      <c r="D34" s="27" t="s">
        <v>16</v>
      </c>
      <c r="E34" s="28">
        <v>1</v>
      </c>
      <c r="F34" s="23">
        <v>47000</v>
      </c>
      <c r="G34" s="24">
        <f t="shared" si="0"/>
        <v>47000</v>
      </c>
      <c r="H34" s="22" t="s">
        <v>14</v>
      </c>
      <c r="I34" s="22" t="s">
        <v>8</v>
      </c>
      <c r="J34" s="10"/>
      <c r="K34" s="10"/>
      <c r="L34" s="10"/>
      <c r="M34" s="10"/>
      <c r="O34" s="20">
        <v>0</v>
      </c>
      <c r="P34" s="22" t="s">
        <v>13</v>
      </c>
    </row>
    <row r="35" spans="1:16" s="2" customFormat="1" ht="75" x14ac:dyDescent="0.25">
      <c r="A35" s="36">
        <v>32</v>
      </c>
      <c r="B35" s="25" t="s">
        <v>83</v>
      </c>
      <c r="C35" s="29" t="s">
        <v>84</v>
      </c>
      <c r="D35" s="27" t="s">
        <v>16</v>
      </c>
      <c r="E35" s="28">
        <v>1</v>
      </c>
      <c r="F35" s="23">
        <v>39000</v>
      </c>
      <c r="G35" s="24">
        <f t="shared" si="0"/>
        <v>39000</v>
      </c>
      <c r="H35" s="22" t="s">
        <v>14</v>
      </c>
      <c r="I35" s="22" t="s">
        <v>8</v>
      </c>
      <c r="J35" s="10"/>
      <c r="K35" s="10"/>
      <c r="L35" s="10"/>
      <c r="M35" s="10"/>
      <c r="O35" s="20">
        <v>0</v>
      </c>
      <c r="P35" s="22" t="s">
        <v>13</v>
      </c>
    </row>
    <row r="36" spans="1:16" s="2" customFormat="1" x14ac:dyDescent="0.25">
      <c r="A36" s="4"/>
      <c r="B36" s="13"/>
      <c r="C36" s="5"/>
      <c r="D36" s="6"/>
      <c r="E36" s="4"/>
      <c r="F36" s="7"/>
      <c r="G36" s="7"/>
      <c r="H36" s="7"/>
      <c r="I36" s="7"/>
      <c r="J36" s="11" t="e">
        <f>SUM(#REF!)</f>
        <v>#REF!</v>
      </c>
      <c r="K36" s="10"/>
      <c r="L36" s="10"/>
      <c r="M36" s="12" t="e">
        <f>SUM(#REF!)</f>
        <v>#REF!</v>
      </c>
      <c r="N36" s="3"/>
      <c r="P36" s="3"/>
    </row>
    <row r="37" spans="1:16" s="2" customFormat="1" ht="276" customHeight="1" x14ac:dyDescent="0.25">
      <c r="A37" s="4"/>
      <c r="B37" s="32" t="s">
        <v>11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</row>
    <row r="39" spans="1:16" x14ac:dyDescent="0.2">
      <c r="B39" s="8" t="s">
        <v>7</v>
      </c>
    </row>
  </sheetData>
  <mergeCells count="3">
    <mergeCell ref="A2:I2"/>
    <mergeCell ref="H1:P1"/>
    <mergeCell ref="B37:P37"/>
  </mergeCells>
  <phoneticPr fontId="4" type="noConversion"/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2023-07-25T03:43:54Z</cp:lastPrinted>
  <dcterms:created xsi:type="dcterms:W3CDTF">2019-09-03T05:19:58Z</dcterms:created>
  <dcterms:modified xsi:type="dcterms:W3CDTF">2023-07-25T03:44:02Z</dcterms:modified>
</cp:coreProperties>
</file>