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filterPrivacy="1" defaultThemeVersion="124226"/>
  <xr:revisionPtr revIDLastSave="0" documentId="13_ncr:1_{7DB0EB23-4AC4-4F27-B943-1906E25F7009}" xr6:coauthVersionLast="47" xr6:coauthVersionMax="47" xr10:uidLastSave="{00000000-0000-0000-0000-000000000000}"/>
  <bookViews>
    <workbookView xWindow="6885" yWindow="0" windowWidth="12090" windowHeight="13725" xr2:uid="{00000000-000D-0000-FFFF-FFFF00000000}"/>
  </bookViews>
  <sheets>
    <sheet name="Приложение 1" sheetId="12" r:id="rId1"/>
  </sheets>
  <definedNames>
    <definedName name="_xlnm._FilterDatabase" localSheetId="0" hidden="1">'Приложение 1'!$A$7:$K$7</definedName>
    <definedName name="_xlnm.Print_Titles" localSheetId="0">'Приложение 1'!$6:$7</definedName>
    <definedName name="_xlnm.Print_Area" localSheetId="0">'Приложение 1'!$A$1:$K$36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2" l="1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33" i="12" s="1"/>
</calcChain>
</file>

<file path=xl/sharedStrings.xml><?xml version="1.0" encoding="utf-8"?>
<sst xmlns="http://schemas.openxmlformats.org/spreadsheetml/2006/main" count="166" uniqueCount="67">
  <si>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</si>
  <si>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</si>
  <si>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</si>
  <si>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</si>
  <si>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</si>
  <si>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</si>
  <si>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</si>
  <si>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Приложение №1 к тендерной документации</t>
  </si>
  <si>
    <t>Технические и качественные характеристика товаров, работ, услуг</t>
  </si>
  <si>
    <t>№ лота</t>
  </si>
  <si>
    <t xml:space="preserve"> Перечень закупаемых товаров</t>
  </si>
  <si>
    <t>ИТОГО</t>
  </si>
  <si>
    <t>Условия поставки (в соответствии с ИНКОТЕРМС 2000)</t>
  </si>
  <si>
    <t>DDP пункт назначения</t>
  </si>
  <si>
    <t>Размер авансового платежа, %</t>
  </si>
  <si>
    <t>по заявке Заказчика в течение 5 (пяти)  рабочих дней</t>
  </si>
  <si>
    <t>по заявке Заказчика:                                                             г. Астана, район Есиль, проспект Туран, 32;
г. Астана, район Есиль, ул. Сығанақ, 46.</t>
  </si>
  <si>
    <t>Директор Департамента лекарственного обеспечения</t>
  </si>
  <si>
    <t>шт</t>
  </si>
  <si>
    <r>
      <t>Г. Камзина</t>
    </r>
    <r>
      <rPr>
        <sz val="10"/>
        <rFont val="Times New Roman"/>
        <family val="1"/>
        <charset val="204"/>
      </rPr>
      <t xml:space="preserve"> </t>
    </r>
  </si>
  <si>
    <t>Стент-графт для грудного отдела аорты с возможностью фенестрации</t>
  </si>
  <si>
    <t xml:space="preserve">Система стент-графта для грудного отдела аорты. Возможность проведения метода фенестрации грудного стент-графта. МРТ совместимый. Конический компонент. Дистальный диаметр меньше проксимального - необходимо для лечения конического типа аорты. Легко визуализируемые под рентгеноскопом рентгеноконтрастные маркеры в проксимальной и дистальной части - необходимо для обеспечения четкой визуализации и контроля во время имплантации. Высвобождение протеза может осуществляться путем вращения или стягивания винтовой рукоятки – для обеспечения контроля имплантации, снижения риска сдергивания стент-графта во время имплантации, предотвращения миграции стент-графта. Система развертывания с гидрофильным покрытием - для более простого проведения системы доставки через сосуды доступа
•Непокрытое звено стента в проксимальной части для фиксации выше левой подключичной артерии - Параметр позволяет установить стент-графт без риска его смещения, частичного или полного складывания стент-графта во время и после его раскрытия
•Материал стента – нитинол
•Материал покрытия – Двухслойная мембрана E-PTFE - предотвращает развития подтеканий (эндоликов) в полость аневризмы; растянутый политетрафторэтилен, расположенный в 2 слоя перекрестно, препятствует расползанию материала стент-графта
•Отсутствие вспомогательных фиксирующих приспособлений (крючков, зубцов и т.д.) для фиксации стента, для снижения рисков отслойки внутреннего слоя аорты
•Направление раскрытия от проксимального (аортального) конца доставляющего катетера к дистальному, проксимальное непокрытое звено высвобождается в последнюю очередь, для точного позиционирования стент-графта и предотвращения рисков перекрытия сосудов, питающих органы
•Размеры Прямой:
Проксимальный диаметр (D1) (мм): 20,22,24,26,28,30,32,34,36,38,40,42,44,46.
Дистальный диаметр (D2) (мм): 20,22,24,26,28,30,32,34,36,38,40,42,44,46.
Общая длина закрытой части (L1) (мм): 40,60,80,100,120,140,160,180,200.
•Размеры Суженной в дистальной части:
Проксимальный диаметр (D1) (мм): 24,26,28,30,32,34,36,38,40,42,44,46.
Дистальный диаметр (D2) (мм): 20,22,24,26,28,30,32,34,36,38.
Общая длина закрытой части (L1) (мм): 120,140,160,180,200.
•Диаметр системы доставки - ≥ 21  и ≤ 24 Fr
</t>
  </si>
  <si>
    <t>Стент-графт для брюшной аорты с возможностью фенестрации: бифуркационный компонент</t>
  </si>
  <si>
    <t>Система стент-графта (бифуркационный компанент)  для аневризмы абдоминальной (брюшной) аорты.
Возможность проведения метода фенестрации стент-графта во время операции.
Рентгеноконтрастные маркеры в проксимальной части; в длинной ножке бифуркации в проксимальной части и дистальном конце; в короткой ножке бифуркации в проксимальной части и дистальном конце.
Материал стента – нитинол.
Материал покрытия – Двухслойная мембрана; растянутый политетрафторэтилен, расположенный в 2 слоя перекрестно, препятствует расползанию материала стент-графта.
Наличие вспомогательных фиксирующих приспособлений (крючков, зубцов и т.д.) для фиксации стента - опорные зубцы для супраренальной фиксации стент-графта.
Проксимальный диаметр (мм): 20,22,24,26,28,30,32,34.
Диаметр для односторонней/противоположной конечности (мм): 10,12.
Длина закрытой части изделия в организме (включая длину односторонней конечности), (мм): 120,140.
Длина закрытой части изделия в организме (мм): 50.
Длина противоположной конечности (мм): 30.
Диаметр системы доставки - ≥ 21 и ≤ 23 Fr.</t>
  </si>
  <si>
    <t>Стент-графт для брюшной аорты с возможностью фенестрации: контралатеральный компонент</t>
  </si>
  <si>
    <t>Контрлатеральный компонент для системы стент-графта абдоминального (брюшного) отдела аорты:
Легко визуализируемые под рентгеноскопом рентгеноконтрастные маркеры в проксимальной части.
Легко визуализируемые под рентгеноскопом рентгеноконтрастные маркеры в дистальной части.
Материал стента – нитинол.
Материал покрытия – Двухслойная мембрана; растянутый политетрафторэтилен, расположенный в 2 слоя перекрестно, препятствует расползанию материала стент-графта.
Проксимальный диаметр (мм): 12,14,16.
Дистальный диаметр (мм): 10,12,14,16,18,20,22.
Общая длина закрытой части (мм): 40,60,80,100,120.
Диаметр системы доставки - 18 Fr.</t>
  </si>
  <si>
    <t>Материал изготовления- натуральный латекс.
Форма: анатомическая.
Манжета: прямая манжета. 
Длина манжеты 290 мм (удлиненная).
Толщина: Одинарная толщина на пальце 0,22 мм, в области ладони 0.2 мм.
Наружная поверхность: микротекстурированная, хлорированная. Внутренняя поверхность: хлорированная.</t>
  </si>
  <si>
    <t>пара</t>
  </si>
  <si>
    <t>Халат хирургический стерильный 140 см плотность 40,  завязка, рукав на резинке, размеры M, L, XL, 2XL</t>
  </si>
  <si>
    <t xml:space="preserve">Перчатки не стерильные, неопудренные нитриловые, амбидекстральные </t>
  </si>
  <si>
    <t>Перчатки неопудренные нитриловые, амбидекстральные (подходят для правой и левой руки). Толщина:  Палец           мин 0,12+/-0,02 Кисть           мин 0,10+/-0,02 Манжетка    мин 0,08+/-0,02 Физические свойства: Ширина       S=85mm, M=90mm, L=100mm, XL=110mm,+ 5mm Длина           240 мм минимум Толщина      0,08 мм минимум (обеспечивает тактильную чувствительность). Прочность на растяжение 14.0 МПа. Не содержат латекс.</t>
  </si>
  <si>
    <t>Полиаксиальный педикулярный винт солидный, 5,0х40 мм</t>
  </si>
  <si>
    <t>Полиаксиальные педикулярные винты солидный. Головка полиаксиального винта отклоняется в любую сторону на 36 градусов. Резьба прямоугольного сечения. Резьба обеспечивает легкость установки и снижение возможности вывинчивания гайки. Головка винта имеет блокирующий механизм в виде однокомпонентной гайки. Винт имеет самонарезающий коническую резьбу и двоную нить нарезки. Винты выполнены из сплава Ti-6Al-4V. На винтах нанесена маркировка и код производителя.</t>
  </si>
  <si>
    <t>Полиаксиальный педикулярный винт солидный, 5,0х45 мм</t>
  </si>
  <si>
    <t>Полиаксиальный педикулярный винт солидный, 5,0х50 мм</t>
  </si>
  <si>
    <t>Полиаксиальный педикулярный винт, солидный, 5,5х35 мм</t>
  </si>
  <si>
    <t>Полиаксиальные педикулярные винты солидныйю Головка полиаксиального винта отклоняется в любую сторону на 36 градусов. Резьба прямоугольного сечения. Резьба обеспечивает легкость установки и снижение возможности вывинчивания гайки. Головка винта имеет блокирующий механизм в виде однокомпонентной гайки. Винт имеет самонарезающий коническую резьбу и двоную нить нарезки. Винты выполнены из сплава Ti-6Al-4V. На винтах нанесена маркировка и код производителя.</t>
  </si>
  <si>
    <t>Полиаксиальный педикулярный винт, солидный,5,5х40 мм</t>
  </si>
  <si>
    <t>Винт костный с фиксированным углом для стержня диаметр (мм) 3.5, размер (мм) 4.5, 5.5, длина (мм) 20, 35</t>
  </si>
  <si>
    <t>Винт костный с фиксированным углом для стержня диаметр (мм) 3.5, размер (мм) 4.5, 5.5, длина (мм) 20, 36</t>
  </si>
  <si>
    <t>Лезвие с угловым кончиком, размером 13 см x 2.9 мм</t>
  </si>
  <si>
    <t>Лезвие изогнутое для пазух вращаемое для Микродебридера. Диаметр 2.9 мм. Длина 13 см, лезвие с двойным изнибом, длина рабочей части 6 мм. Предназначение: резекция опухоли гипофиза. Рабочая скорость 60-500 оборотов в минуту. Низкопрофильный дистальный изгиб 15 градусов. В комплекте 1 шт с ирригационной трубкой.</t>
  </si>
  <si>
    <t>Лезвие с угловым кончиком, размером 18 см x 2.9 мм</t>
  </si>
  <si>
    <t>Лезвие изогнутое для дыхательных путей вращаемое с угловым кончиком для Микродебридера. Диаметр 2.9 мм. Длина 18 см, с двойным изнибом, длина рабочей части 6 мм. Предназначение: удаление папиллом и опухолей. ларингомаляция и педиатрическая хирургия. Рабочая скорость 60-500 осциляций в минуту. Низкопрофильный дистальный изгиб 15 градусов. В комплекте 1 шт. с ирригационной трубкой.</t>
  </si>
  <si>
    <t>Лезвие с угловым кончиком, размером 22 см x 2.9 мм</t>
  </si>
  <si>
    <t>Лезвие изогнутое для дыхательных путей вращаемое с угловым кончиком для Микродебридера. Диаметр 2.9 мм. Длина 22 см, с двойным изнибом, длина рабочей части 6 мм. Предназначение: удаление папиллом, ларингомаляция и гипофизэктомия через клиновидную кость. Рабочая скорость 60-500 осциляций в минуту. Низкопрофильный дистальный изгиб 15 градусов. В комплекте 1 шт. с ирригационной трубкой.</t>
  </si>
  <si>
    <t>Лезвие с угловым кончиком, размером 18 см x 3.5 мм</t>
  </si>
  <si>
    <t>Лезвие для дыхательных путей не вращающееся для Микродебридера. Диаметр 3.5 мм. Длина 18 см, с двойным изнибом, длина рабочей части 6 мм. Предназначение: удаление рецидивирующей респираторной папиломы и выполнение гипофизэктомии через клиновидную кость. Рабочая скорость 60-500 осциляций в минуту. Низкопрофильный дистальный изгиб 15 градусов. В комплекте 3 шт. с ирригационной трубкой.</t>
  </si>
  <si>
    <t>Лезвие ларингеальное с угловым кончиком, размером 22.5 см x 4.0 мм</t>
  </si>
  <si>
    <t>Ларингеальное лезвие для дыхательных путей не вращающееся для Микродебридера. Диаметр 4.0 мм. Длина 22.5 см, с двойным изнибом, длина рабочей части 11 мм. Предназначение: уменьшение объема опухоли. Рабочая скорость 1500 осциляций в минуту. В комплекте 3 шт. с ирригационной трубкой.</t>
  </si>
  <si>
    <t>Лезвие ларингеальное с угловым кончиком, размером 22 см x 4.0 мм</t>
  </si>
  <si>
    <t>Ларингеальное лезвие для дыхательных путей вращаемые с угловым кончиком для Микродебридера. Диаметр 4.0 мм. Длина 22.0 см, с двойным изнибом, длина рабочей части 11 мм. Угловой кончик улучшает обзор при эндоскопии. Предназначение: уменьшение объема опухоли и удаление грануляционной ткани. Рабочая скорость 500 - 1200 осциляций в минуту. В комплекте 1 шт с ирригационной трубкой.</t>
  </si>
  <si>
    <t>Лезвие подскладочное с угловым кончиком, размером 27 см x 4.0 мм</t>
  </si>
  <si>
    <t>Подскладочное лезвие для дыхательных путей вращаемые с угловым кончиком для Микродебридера. Диаметр 4.0 мм. Длина 27.0 см, с двойным изнибом, длина рабочей части 11 мм. Угловой кончик улучшает обзор при эндоскопии. Предназначение: трахеальный стеноз, уменьшениеобъема опухоли и удаление грануляционной ткани. Рабочая скорость 500 - 1200 осциляций в минуту. В комплекте 1 шт. с ирригационной трубкой.</t>
  </si>
  <si>
    <t>Лезвие трахеальное с угловым кончиком, с двойным изгибом размером 37 см x 4.0 мм</t>
  </si>
  <si>
    <t>Трахеальное лезвие для дыхательных путей вращаемые с угловым кончиком для Микродебридера. Диаметр 4.0 мм. Длина 37.0 см, с двойным изнибом, длина рабочей части 11 мм. Угловой кончик улучшает обзор при эндоскопии. Предназначение: уменьшение объёма трахеальной папилломы и поражённых тканей, уменьшение объёма опухоли и удаление грануляционной ткани. Рабочая скорость 500 - 1200 осциляций в минуту. В комплекте 1 шт. с ирригационной трубкой.</t>
  </si>
  <si>
    <t>Лезвие трахеальное с рифлёным угловым кончиком, размером 37 см x 4.0 мм</t>
  </si>
  <si>
    <t>Трахеальное лезвие для дыхательных путей не вращающее с угловым кончиком для Микродебридера. Диаметр 4.0 мм. Длина 37.0 см, длина рабочей части 11 мм. Угловой кончик улучшает обзор при эндоскопии. Предназначение: уменьшение объёма ткани, расположенной глубоко в гортани и трахеи, при рецидивирующей респираторной папилломе. Рабочая скорость 1200 осциляций в минуту. В комплекте 1 шт. с ирригационной трубкой.</t>
  </si>
  <si>
    <t>Бор изогнутый алмазный для переднего основания черепа, размером 15 см х 3.2 мм</t>
  </si>
  <si>
    <t>Изогнутый бор для переднего основания черепа 3.2 мм, 40 градусов. Длина 15 см, рабочая часть 25 мм. Предназначение: удаление костной ткани из клиновидной кости, турецкого седла, ската черепа и крыловидного отростка, а также из окружающих их участков. Рабочая скорость: до 12000 обротов в минуту (вправо). В комплекте 1 шт.</t>
  </si>
  <si>
    <t>Бор изогнутый алмазный для переднего основания черепа, размером 13 см х 5.0 мм</t>
  </si>
  <si>
    <t>Алмазный бор для переднего основания черепа, 5.0 мм, 70 градусов. Длина 13.0 см. Предназначение: удаление перегородок и остеом лобных пазух выше уровня лобного кармана. Рабочая скорость: до 12000 оборотов в минуту (вправо). В комплекте 1 штука.</t>
  </si>
  <si>
    <t>Бор изогнутый алмазный  высокоскоростной круглый для пазух, размером 12,5 см х 5 мм</t>
  </si>
  <si>
    <t>Бор для пазух высокоскоростной изогнутый круглый алмазный 5.0 мм. Длина 12.5 см, изогнутое. Насасывающий кончик бор выполнен в форме канюли. Предназначение: транссфеноидальная хирургия. Рабочая скорость: до 12000 оборотов в минуту (вправо). В комплекте 3 штуки с ирригационной трубкой.</t>
  </si>
  <si>
    <t>Микродебридер</t>
  </si>
  <si>
    <t>Микродебридер (шейвер) для силовой интегрированной консоли IPC c принадлежностями. Инновационная силовая рукоятка для операций на ЛОР-органах.Совместим с широким ассортиментом специализированных лезвий и боров. Благодаря уникальному встроенному в рукоятку поворотному механизму, контролируемому через колесо для указательного пальца, кончик лезвия, независимо от вала вращения и положения тела лезвия, способен поворачиваться в диапазоне 360 градусов. Возможность отслеживания установленного инструментария (лезвий) при помощи ЭМ-хирургической навигации. Возможность подключения ирригационных трубок непосредственно к рукоятке микродебридера. Наличие удаленного контроля ирригации.</t>
  </si>
  <si>
    <t>Перчатки стерильные хирургические, размеры 5,5; 6,0; 6,5; 7,0; 7,5; 8,0; 8,5; 9,0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</si>
</sst>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15" fillId="0" borderId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34">
    <xf numFmtId="0" fontId="0" fillId="0" borderId="0" xfId="0"/>
    <xf numFmtId="164" fontId="16" fillId="0" borderId="0" xfId="17" applyFont="1" applyFill="1" applyBorder="1" applyAlignment="1">
      <alignment vertical="center"/>
    </xf>
    <xf numFmtId="164" fontId="16" fillId="0" borderId="0" xfId="17" applyFont="1" applyFill="1" applyBorder="1" applyAlignment="1">
      <alignment horizontal="right" vertical="center"/>
    </xf>
    <xf numFmtId="164" fontId="16" fillId="0" borderId="0" xfId="17" applyFont="1" applyFill="1" applyBorder="1" applyAlignment="1">
      <alignment horizontal="center" vertical="center"/>
    </xf>
    <xf numFmtId="164" fontId="16" fillId="0" borderId="1" xfId="17" applyFont="1" applyFill="1" applyBorder="1" applyAlignment="1">
      <alignment horizontal="right" vertical="center"/>
    </xf>
    <xf numFmtId="164" fontId="17" fillId="0" borderId="1" xfId="17" applyFont="1" applyFill="1" applyBorder="1" applyAlignment="1">
      <alignment horizontal="right" vertical="center"/>
    </xf>
    <xf numFmtId="164" fontId="16" fillId="0" borderId="0" xfId="17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6" fillId="0" borderId="1" xfId="123" applyFont="1" applyBorder="1" applyAlignment="1">
      <alignment horizontal="left" vertical="center" wrapText="1"/>
    </xf>
    <xf numFmtId="0" fontId="16" fillId="0" borderId="1" xfId="123" applyFont="1" applyBorder="1" applyAlignment="1">
      <alignment horizontal="center" vertical="center" wrapText="1"/>
    </xf>
    <xf numFmtId="3" fontId="16" fillId="0" borderId="1" xfId="1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64" fontId="17" fillId="0" borderId="0" xfId="17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" fontId="17" fillId="0" borderId="1" xfId="6" applyNumberFormat="1" applyFont="1" applyBorder="1" applyAlignment="1">
      <alignment horizontal="center" vertical="center" wrapText="1"/>
    </xf>
    <xf numFmtId="164" fontId="17" fillId="0" borderId="1" xfId="17" applyFont="1" applyFill="1" applyBorder="1" applyAlignment="1">
      <alignment horizontal="center" vertical="center" wrapText="1"/>
    </xf>
  </cellXfs>
  <cellStyles count="124">
    <cellStyle name="Excel Built-in Normal 2" xfId="5" xr:uid="{00000000-0005-0000-0000-000000000000}"/>
    <cellStyle name="Excel Built-in Normal 2 2" xfId="7" xr:uid="{00000000-0005-0000-0000-000001000000}"/>
    <cellStyle name="Normal 2 4 3 2" xfId="9" xr:uid="{00000000-0005-0000-0000-000002000000}"/>
    <cellStyle name="Normal 2 4 3 2 2" xfId="25" xr:uid="{00000000-0005-0000-0000-000003000000}"/>
    <cellStyle name="Normal 2 4 3 2 2 2" xfId="35" xr:uid="{00000000-0005-0000-0000-000004000000}"/>
    <cellStyle name="Normal 2 4 3 2 2 2 2" xfId="36" xr:uid="{00000000-0005-0000-0000-000005000000}"/>
    <cellStyle name="Normal 2 4 3 2 2 2 2 2" xfId="37" xr:uid="{00000000-0005-0000-0000-000006000000}"/>
    <cellStyle name="Normal 2 4 3 2 2 2 2 3" xfId="38" xr:uid="{00000000-0005-0000-0000-000007000000}"/>
    <cellStyle name="Normal 2 4 3 2 2 2 3" xfId="39" xr:uid="{00000000-0005-0000-0000-000008000000}"/>
    <cellStyle name="Normal 2 4 3 2 2 2 4" xfId="40" xr:uid="{00000000-0005-0000-0000-000009000000}"/>
    <cellStyle name="Normal 2 4 3 2 2 3" xfId="41" xr:uid="{00000000-0005-0000-0000-00000A000000}"/>
    <cellStyle name="Normal 2 4 3 2 2 3 2" xfId="42" xr:uid="{00000000-0005-0000-0000-00000B000000}"/>
    <cellStyle name="Normal 2 4 3 2 2 3 3" xfId="43" xr:uid="{00000000-0005-0000-0000-00000C000000}"/>
    <cellStyle name="Normal 2 4 3 2 2 4" xfId="44" xr:uid="{00000000-0005-0000-0000-00000D000000}"/>
    <cellStyle name="Normal 2 4 3 2 2 5" xfId="45" xr:uid="{00000000-0005-0000-0000-00000E000000}"/>
    <cellStyle name="Normal 2 4 3 2 3" xfId="46" xr:uid="{00000000-0005-0000-0000-00000F000000}"/>
    <cellStyle name="Normal 2 4 3 2 3 2" xfId="47" xr:uid="{00000000-0005-0000-0000-000010000000}"/>
    <cellStyle name="Normal 2 4 3 2 3 2 2" xfId="48" xr:uid="{00000000-0005-0000-0000-000011000000}"/>
    <cellStyle name="Normal 2 4 3 2 3 2 3" xfId="49" xr:uid="{00000000-0005-0000-0000-000012000000}"/>
    <cellStyle name="Normal 2 4 3 2 3 3" xfId="50" xr:uid="{00000000-0005-0000-0000-000013000000}"/>
    <cellStyle name="Normal 2 4 3 2 3 4" xfId="51" xr:uid="{00000000-0005-0000-0000-000014000000}"/>
    <cellStyle name="Normal 2 4 3 2 4" xfId="52" xr:uid="{00000000-0005-0000-0000-000015000000}"/>
    <cellStyle name="Normal 2 4 3 2 4 2" xfId="53" xr:uid="{00000000-0005-0000-0000-000016000000}"/>
    <cellStyle name="Normal 2 4 3 2 4 3" xfId="54" xr:uid="{00000000-0005-0000-0000-000017000000}"/>
    <cellStyle name="Normal 2 4 3 2 5" xfId="55" xr:uid="{00000000-0005-0000-0000-000018000000}"/>
    <cellStyle name="Normal 2 4 3 2 6" xfId="56" xr:uid="{00000000-0005-0000-0000-000019000000}"/>
    <cellStyle name="Normal_apteka" xfId="13" xr:uid="{00000000-0005-0000-0000-00001A000000}"/>
    <cellStyle name="Обычный" xfId="0" builtinId="0"/>
    <cellStyle name="Обычный 10" xfId="31" xr:uid="{00000000-0005-0000-0000-00001C000000}"/>
    <cellStyle name="Обычный 11" xfId="2" xr:uid="{00000000-0005-0000-0000-00001D000000}"/>
    <cellStyle name="Обычный 11 3 2" xfId="16" xr:uid="{00000000-0005-0000-0000-00001E000000}"/>
    <cellStyle name="Обычный 12" xfId="120" xr:uid="{00000000-0005-0000-0000-00001F000000}"/>
    <cellStyle name="Обычный 19" xfId="122" xr:uid="{00000000-0005-0000-0000-000020000000}"/>
    <cellStyle name="Обычный 2" xfId="1" xr:uid="{00000000-0005-0000-0000-000021000000}"/>
    <cellStyle name="Обычный 2 14 3 2" xfId="20" xr:uid="{00000000-0005-0000-0000-000022000000}"/>
    <cellStyle name="Обычный 2 14 3 2 2" xfId="26" xr:uid="{00000000-0005-0000-0000-000023000000}"/>
    <cellStyle name="Обычный 2 14 3 2 2 2" xfId="57" xr:uid="{00000000-0005-0000-0000-000024000000}"/>
    <cellStyle name="Обычный 2 14 3 2 2 2 2" xfId="58" xr:uid="{00000000-0005-0000-0000-000025000000}"/>
    <cellStyle name="Обычный 2 14 3 2 2 2 2 2" xfId="59" xr:uid="{00000000-0005-0000-0000-000026000000}"/>
    <cellStyle name="Обычный 2 14 3 2 2 2 2 3" xfId="60" xr:uid="{00000000-0005-0000-0000-000027000000}"/>
    <cellStyle name="Обычный 2 14 3 2 2 2 3" xfId="61" xr:uid="{00000000-0005-0000-0000-000028000000}"/>
    <cellStyle name="Обычный 2 14 3 2 2 2 4" xfId="62" xr:uid="{00000000-0005-0000-0000-000029000000}"/>
    <cellStyle name="Обычный 2 14 3 2 2 3" xfId="63" xr:uid="{00000000-0005-0000-0000-00002A000000}"/>
    <cellStyle name="Обычный 2 14 3 2 2 3 2" xfId="64" xr:uid="{00000000-0005-0000-0000-00002B000000}"/>
    <cellStyle name="Обычный 2 14 3 2 2 3 3" xfId="65" xr:uid="{00000000-0005-0000-0000-00002C000000}"/>
    <cellStyle name="Обычный 2 14 3 2 2 4" xfId="66" xr:uid="{00000000-0005-0000-0000-00002D000000}"/>
    <cellStyle name="Обычный 2 14 3 2 2 5" xfId="67" xr:uid="{00000000-0005-0000-0000-00002E000000}"/>
    <cellStyle name="Обычный 2 14 3 2 3" xfId="68" xr:uid="{00000000-0005-0000-0000-00002F000000}"/>
    <cellStyle name="Обычный 2 14 3 2 3 2" xfId="69" xr:uid="{00000000-0005-0000-0000-000030000000}"/>
    <cellStyle name="Обычный 2 14 3 2 3 2 2" xfId="70" xr:uid="{00000000-0005-0000-0000-000031000000}"/>
    <cellStyle name="Обычный 2 14 3 2 3 2 3" xfId="71" xr:uid="{00000000-0005-0000-0000-000032000000}"/>
    <cellStyle name="Обычный 2 14 3 2 3 3" xfId="72" xr:uid="{00000000-0005-0000-0000-000033000000}"/>
    <cellStyle name="Обычный 2 14 3 2 3 4" xfId="73" xr:uid="{00000000-0005-0000-0000-000034000000}"/>
    <cellStyle name="Обычный 2 14 3 2 4" xfId="74" xr:uid="{00000000-0005-0000-0000-000035000000}"/>
    <cellStyle name="Обычный 2 14 3 2 4 2" xfId="75" xr:uid="{00000000-0005-0000-0000-000036000000}"/>
    <cellStyle name="Обычный 2 14 3 2 4 3" xfId="76" xr:uid="{00000000-0005-0000-0000-000037000000}"/>
    <cellStyle name="Обычный 2 14 3 2 5" xfId="77" xr:uid="{00000000-0005-0000-0000-000038000000}"/>
    <cellStyle name="Обычный 2 14 3 2 6" xfId="78" xr:uid="{00000000-0005-0000-0000-000039000000}"/>
    <cellStyle name="Обычный 2 2" xfId="15" xr:uid="{00000000-0005-0000-0000-00003A000000}"/>
    <cellStyle name="Обычный 2 2 2" xfId="12" xr:uid="{00000000-0005-0000-0000-00003B000000}"/>
    <cellStyle name="Обычный 2 2 2 2" xfId="21" xr:uid="{00000000-0005-0000-0000-00003C000000}"/>
    <cellStyle name="Обычный 2 2 3" xfId="79" xr:uid="{00000000-0005-0000-0000-00003D000000}"/>
    <cellStyle name="Обычный 2 2 7" xfId="27" xr:uid="{00000000-0005-0000-0000-00003E000000}"/>
    <cellStyle name="Обычный 2 3 2" xfId="10" xr:uid="{00000000-0005-0000-0000-00003F000000}"/>
    <cellStyle name="Обычный 2_Свод - заявка 1" xfId="8" xr:uid="{00000000-0005-0000-0000-000040000000}"/>
    <cellStyle name="Обычный 23" xfId="24" xr:uid="{00000000-0005-0000-0000-000041000000}"/>
    <cellStyle name="Обычный 23 2" xfId="80" xr:uid="{00000000-0005-0000-0000-000042000000}"/>
    <cellStyle name="Обычный 23 3" xfId="81" xr:uid="{00000000-0005-0000-0000-000043000000}"/>
    <cellStyle name="Обычный 24" xfId="123" xr:uid="{E686DCD7-4AD3-4B30-9C68-134F6934AD69}"/>
    <cellStyle name="Обычный 3" xfId="3" xr:uid="{00000000-0005-0000-0000-000044000000}"/>
    <cellStyle name="Обычный 4" xfId="4" xr:uid="{00000000-0005-0000-0000-000045000000}"/>
    <cellStyle name="Обычный 5" xfId="14" xr:uid="{00000000-0005-0000-0000-000046000000}"/>
    <cellStyle name="Обычный 6" xfId="29" xr:uid="{00000000-0005-0000-0000-000047000000}"/>
    <cellStyle name="Обычный 6 2" xfId="33" xr:uid="{00000000-0005-0000-0000-000048000000}"/>
    <cellStyle name="Обычный 6 3" xfId="82" xr:uid="{00000000-0005-0000-0000-000049000000}"/>
    <cellStyle name="Обычный 7" xfId="18" xr:uid="{00000000-0005-0000-0000-00004A000000}"/>
    <cellStyle name="Обычный 8" xfId="19" xr:uid="{00000000-0005-0000-0000-00004B000000}"/>
    <cellStyle name="Обычный 8 2" xfId="28" xr:uid="{00000000-0005-0000-0000-00004C000000}"/>
    <cellStyle name="Обычный 8 2 2" xfId="83" xr:uid="{00000000-0005-0000-0000-00004D000000}"/>
    <cellStyle name="Обычный 8 2 2 2" xfId="84" xr:uid="{00000000-0005-0000-0000-00004E000000}"/>
    <cellStyle name="Обычный 8 2 2 2 2" xfId="85" xr:uid="{00000000-0005-0000-0000-00004F000000}"/>
    <cellStyle name="Обычный 8 2 2 2 3" xfId="86" xr:uid="{00000000-0005-0000-0000-000050000000}"/>
    <cellStyle name="Обычный 8 2 2 3" xfId="87" xr:uid="{00000000-0005-0000-0000-000051000000}"/>
    <cellStyle name="Обычный 8 2 2 4" xfId="88" xr:uid="{00000000-0005-0000-0000-000052000000}"/>
    <cellStyle name="Обычный 8 2 3" xfId="89" xr:uid="{00000000-0005-0000-0000-000053000000}"/>
    <cellStyle name="Обычный 8 2 3 2" xfId="90" xr:uid="{00000000-0005-0000-0000-000054000000}"/>
    <cellStyle name="Обычный 8 2 3 3" xfId="91" xr:uid="{00000000-0005-0000-0000-000055000000}"/>
    <cellStyle name="Обычный 8 2 4" xfId="92" xr:uid="{00000000-0005-0000-0000-000056000000}"/>
    <cellStyle name="Обычный 8 2 5" xfId="93" xr:uid="{00000000-0005-0000-0000-000057000000}"/>
    <cellStyle name="Обычный 8 3" xfId="94" xr:uid="{00000000-0005-0000-0000-000058000000}"/>
    <cellStyle name="Обычный 8 3 2" xfId="95" xr:uid="{00000000-0005-0000-0000-000059000000}"/>
    <cellStyle name="Обычный 8 3 2 2" xfId="96" xr:uid="{00000000-0005-0000-0000-00005A000000}"/>
    <cellStyle name="Обычный 8 3 2 3" xfId="97" xr:uid="{00000000-0005-0000-0000-00005B000000}"/>
    <cellStyle name="Обычный 8 3 3" xfId="98" xr:uid="{00000000-0005-0000-0000-00005C000000}"/>
    <cellStyle name="Обычный 8 3 4" xfId="99" xr:uid="{00000000-0005-0000-0000-00005D000000}"/>
    <cellStyle name="Обычный 8 4" xfId="100" xr:uid="{00000000-0005-0000-0000-00005E000000}"/>
    <cellStyle name="Обычный 8 4 2" xfId="101" xr:uid="{00000000-0005-0000-0000-00005F000000}"/>
    <cellStyle name="Обычный 8 4 3" xfId="102" xr:uid="{00000000-0005-0000-0000-000060000000}"/>
    <cellStyle name="Обычный 8 5" xfId="103" xr:uid="{00000000-0005-0000-0000-000061000000}"/>
    <cellStyle name="Обычный 8 6" xfId="104" xr:uid="{00000000-0005-0000-0000-000062000000}"/>
    <cellStyle name="Обычный 9" xfId="30" xr:uid="{00000000-0005-0000-0000-000063000000}"/>
    <cellStyle name="Обычный_Лист1" xfId="6" xr:uid="{00000000-0005-0000-0000-000064000000}"/>
    <cellStyle name="Стиль 1" xfId="11" xr:uid="{00000000-0005-0000-0000-000065000000}"/>
    <cellStyle name="Финансовый" xfId="17" builtinId="3"/>
    <cellStyle name="Финансовый 13 2 2 2 2 2" xfId="23" xr:uid="{00000000-0005-0000-0000-000067000000}"/>
    <cellStyle name="Финансовый 13 2 2 2 2 2 2" xfId="105" xr:uid="{00000000-0005-0000-0000-000068000000}"/>
    <cellStyle name="Финансовый 13 2 2 2 2 2 2 2" xfId="106" xr:uid="{00000000-0005-0000-0000-000069000000}"/>
    <cellStyle name="Финансовый 13 2 2 2 2 2 2 2 2" xfId="107" xr:uid="{00000000-0005-0000-0000-00006A000000}"/>
    <cellStyle name="Финансовый 13 2 2 2 2 2 2 2 3" xfId="108" xr:uid="{00000000-0005-0000-0000-00006B000000}"/>
    <cellStyle name="Финансовый 13 2 2 2 2 2 2 3" xfId="109" xr:uid="{00000000-0005-0000-0000-00006C000000}"/>
    <cellStyle name="Финансовый 13 2 2 2 2 2 2 4" xfId="110" xr:uid="{00000000-0005-0000-0000-00006D000000}"/>
    <cellStyle name="Финансовый 13 2 2 2 2 2 3" xfId="111" xr:uid="{00000000-0005-0000-0000-00006E000000}"/>
    <cellStyle name="Финансовый 13 2 2 2 2 2 3 2" xfId="112" xr:uid="{00000000-0005-0000-0000-00006F000000}"/>
    <cellStyle name="Финансовый 13 2 2 2 2 2 3 3" xfId="113" xr:uid="{00000000-0005-0000-0000-000070000000}"/>
    <cellStyle name="Финансовый 13 2 2 2 2 2 4" xfId="114" xr:uid="{00000000-0005-0000-0000-000071000000}"/>
    <cellStyle name="Финансовый 13 2 2 2 2 2 4 2" xfId="115" xr:uid="{00000000-0005-0000-0000-000072000000}"/>
    <cellStyle name="Финансовый 13 2 2 2 2 2 4 3" xfId="116" xr:uid="{00000000-0005-0000-0000-000073000000}"/>
    <cellStyle name="Финансовый 13 2 2 2 2 2 5" xfId="117" xr:uid="{00000000-0005-0000-0000-000074000000}"/>
    <cellStyle name="Финансовый 13 2 2 2 2 2 6" xfId="118" xr:uid="{00000000-0005-0000-0000-000075000000}"/>
    <cellStyle name="Финансовый 2" xfId="22" xr:uid="{00000000-0005-0000-0000-000076000000}"/>
    <cellStyle name="Финансовый 3" xfId="32" xr:uid="{00000000-0005-0000-0000-000077000000}"/>
    <cellStyle name="Финансовый 3 2" xfId="34" xr:uid="{00000000-0005-0000-0000-000078000000}"/>
    <cellStyle name="Финансовый 3 3" xfId="119" xr:uid="{00000000-0005-0000-0000-000079000000}"/>
    <cellStyle name="Финансовый 4" xfId="121" xr:uid="{00000000-0005-0000-0000-00007A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133147-6B5A-4770-9F55-52AC79F7B7BF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0A09327-1AE9-4E0C-86AA-30470E716F1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25CE1F7-543A-4CA0-8702-DC2EBEDF876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23BFF8E-6E05-48BF-8690-C1322888580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2A981DE-EAEE-4DBC-B488-2C8546482A2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A9860F7-FF8F-4E0F-9FE7-680B0942D16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6E32293-A7D4-4D1D-A20E-BFD185522B78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03E7737-DA69-4EA4-B46E-2E698532EC0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247E951-7C82-411E-960D-CCC1130D42F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B2FEA043-9833-4241-A022-E6A66017CCF2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9EE0EFB-87BC-4E94-B765-9A401361BE49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1AE4D36C-647F-4816-8690-23C863D93CB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854B233-22C3-43D7-BFD3-BD393A47D0E5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D077534-47A5-4919-87AE-A1DB121F39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F39E7FF-77EA-4600-A64C-1BE4CA97572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3E851676-80E3-4692-BDFD-B74FAE19D4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1868353-309C-4AEE-9678-FF49A17C1F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1F4355C-C0EF-40E2-8067-7822E7937E4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CDBA0F3-CAE2-4853-8B76-5DB81CC99E1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E7DDC35E-11AC-432D-A187-74E0E60CE43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171027E-1BDD-4405-92FD-D33C7C0F0F9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04E041E-59E2-4D4E-9967-22F850AD68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848EB0AF-AEB1-421F-8064-FA3C1AFCE32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E27D593A-648C-4217-9909-2EC672DF80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D314A85-0CCC-48A8-8EF8-8F7C3A7B3B4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887C24B8-7BFC-4476-867F-E0FA6D8E2F9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109975F-7BF7-48AE-8B4B-97D106AED5B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60E6B4-4300-4060-8A1A-37F41347445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91A03FB-0DAC-48C8-AC13-8845AC6F1FF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28D935-5575-4A64-A55D-EDCDED0F7A1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ADA20B7-3FCF-4744-B316-39F70948F17F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98335A4-C3E5-4653-9C0B-66B9D14A923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13AAFC4-1ABB-4059-ACEC-0248BBF141D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2E3DCC98-C269-4078-893C-78A465A0E90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01A042A-8640-4D2E-A42B-785FB06BE6E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D59800-79E0-4229-887B-BE1973D8E5C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2B245CA-6003-4EDA-A269-5A04A4BE67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C2C76AE-2EB5-47A6-8F24-B2AA7385B2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54E9A9-375E-4A41-A506-593802BD9B2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6A54690A-18EC-43A9-A76D-224C21EC494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DA75778-3ADC-410B-92A2-9B144414FA9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07B1489-252F-41C8-9862-0478AC3470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A1695A0-B063-4713-85C9-C1A5F4245E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0AE9469-6DC1-46C4-939F-A81A211F759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A7E4118-64D8-4C44-900F-9074C01ED93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7C0949A1-715C-4B39-97AB-113737A96B5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9DDA6ED7-B7E8-4AD5-9797-4B1A3C05BC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69CF4FE-951C-45B2-ADB7-954B671997F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EE4FCC30-3F1F-4778-80A9-42807B38FF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3D57DCE-1F52-45A0-AB30-5ADAD7C6FF3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0C8F0E2-455F-406C-B377-2069D3A10E1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7434349-3026-44DC-989F-BC48DFAFB21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D77AD27-BEB2-494E-8861-B79C029C0DC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DAAA870-91C3-4DBA-BC7C-6F67F1486E3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975737-A306-4B24-A2AE-E410B85C608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0458C46-FAD0-43B7-A617-DE9F2D11EDA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E3D42EE-7474-44DF-B1A6-EAF18EDE8D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CF32865D-7004-4F57-9EB8-E34FC5CCA7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336CFC46-88AC-450B-B19C-B3E4D7D0FB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2AB1CB2-5351-4A88-AFD9-7BA430C3DC8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C78D071-6282-48C5-B232-CAAD471D8E9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2CFCE97-47AE-439D-902D-AEED2CF8E0C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E11250B1-EAC6-4D19-B65A-3A540A4B68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9A67347-5BF5-4B9B-87EE-DDE19B746BA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6B17194-AB43-4EFC-9A98-C89FFBFA9E0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7BE6AC27-60E0-43A5-9CFC-55239E09EB7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C3C1BCEF-BADA-483A-8F7D-74FE0F8196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1C6D3D3F-B555-4309-B33E-6792A8A6AA1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49B48539-36D2-4625-B587-AFA3D09E2CD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3CE9C0-616F-41FC-8CF2-32B73D4196B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9F5EFE1C-7C4E-4534-99CD-D16183CEF6D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5F92857-0580-4925-8434-6BCC5ACC9E5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54FC4DF-E351-478B-8979-FBFF62E70D0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F54136C-7408-4415-A56C-097EF5F8CC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9ED0D8BB-4567-489F-B0EF-815FEC447BA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ECB093D-2357-40D8-B4C0-A9BD6A304AE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6D8EC66-0588-4813-BFEC-107D6C3D6C4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FD4D0F72-9AD0-483C-8BF3-4A24D2BC225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8A8DD2E-14FB-4227-8F87-9C95920EC0D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2E3FE31-7BFD-4DF0-903C-C307F63DC60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FCAA3A1-C7E0-4F9A-910B-D1B9A46D743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54E55FE-76B8-4D0E-9706-51496DC8837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6DE18E6-5D3E-48D4-8E1D-E1D1E212AB0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66DE94BB-E827-4862-8A4B-5685DC3B420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E266263D-BB3E-42F3-8DDB-5DB7CDD810A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5C179B2-ECFE-440D-BD81-117B0D1A829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32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6935E47-C394-466E-9569-3B877C5BAC6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027D2A8-3D98-4FFD-A55A-BB7DB989AB0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1437F1C-90F7-46B8-9006-EDBC8F228B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899BCA4-0EB8-4DA0-992D-9AE4CDA19C5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8747677-2891-43A0-8292-34E9BAAF2B2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93CC2EE-6B9C-49AA-A016-5469239B620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140B0C5-365E-4FF2-81FA-12489F5563C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6A6D2D6-38E6-4ED7-8477-54F0D78088A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AC6B532B-F772-4465-BD94-5F71823CF0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13962A94-72C0-4445-A886-1EAC7BE4B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919D241-CAD8-48ED-BF41-F900483ECBF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21E6B3B-3976-45A4-AE1D-DBB3E67EF3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4875774-8391-488F-BD93-3CBAA593C0F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114A833-96F6-4891-B2A3-0A7E9570CEE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E8E8E5AB-3EA0-4C20-977C-5CE802349FA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DFF2C84-5A29-43C8-A62B-AA8384593ED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783A0D9-2D8E-4F7A-8718-0B9E8644FD9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68522F1D-BED9-453B-98D4-A1E6188E4F1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CFD93AF-AFB4-4F47-8B93-E3FD1DF9F47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8E6DA86E-3892-40A2-8BAE-C3BC2F76CD4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3A66949-D76C-4A68-B42A-9810D90152D0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BA6B7300-7C22-48CE-98F5-A7FADFA127C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860EF195-FD0A-41EC-8F5E-B2DB6A66863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6F4823-9666-424B-843A-67F5085FB5A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8F88104-0319-49F9-A9B2-367DB87003C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73C4311E-0990-4468-8DB0-D2899B399C0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705FDEB-161F-49F2-A834-7FFD54C935E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B7B20006-43E6-4B85-A735-BA7A69FC703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B1DB1FE9-FB29-463B-87A1-B59B3F6BDA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F768CAB0-ABDF-435F-8FC4-C15786456B3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4CCB16BF-55BC-4455-B66F-6CFDE8CC5CA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A506B38F-4389-46F6-A271-14319222E58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B9EB0F5F-2B25-435C-8AA7-E63F21AEB5C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C611508-79F1-4056-B28E-2120B5BD95A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04C7743-3D4A-4DFE-ABF2-20E70DF1F7A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A8FB5D21-ABF0-4610-89B4-2B9C617DF1A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1D4323A-4B73-49F4-9451-4FC2D4E3780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98C34F3-2F1E-444B-A767-1FCDBBE7B2E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1FE6781E-7E8A-49EB-A93E-0754931D3C1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C9307F41-86E8-44BA-B59A-260791C657D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6C61A367-10F1-4F9B-965B-ABBC998331E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DFA5E550-1741-42B5-BD5A-18D7CAFDBD65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81366C66-342B-43C6-BB24-8E0D0146167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FC831F36-D955-40CE-9177-DE70D50B80D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5826A73-1BB7-4FD7-B8D7-352FB195228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330F888-472C-425C-BBA3-0FD9C7D0525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6D679391-2E5F-4F11-9E40-C972AB069326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72062D31-A5CD-4C42-8CAC-35260B602DF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DA3F073-07BC-4FF6-BC15-4C16A13F7472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2A2B5C8C-B64C-4E64-89D0-D31DF97A036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740F543A-B0F9-4644-B192-CFBF320E848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4AA6A3FE-DD6A-4D34-A9EC-1D5FAA88843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6FC6815-19F3-43A3-AFC8-D38F8ADAB93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70E4E5F-7BBE-43B0-A0F5-EA47BAE8B01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CCB3BCDB-623E-4219-853A-08B96E1F68F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50AECF-2C6B-459B-A9D5-19FFE705080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9ACB8C9C-DF7F-4372-8AD8-2269E4A89A3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ABC38D6A-380E-4B5D-ABB9-86BDD285796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D3C3147-FEF0-4D75-AD75-0F0620E373E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F7298E0F-F7DA-4B3B-9F57-D90C6680DF6D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34AB26CF-4ADC-4402-B9BB-681811E8237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26AAA6D9-6DF2-48B0-8BED-E30DBC21478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59723809-7A6B-4B90-B5F4-F614DD91ADF0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A464A554-2040-4EAC-8223-98A78938003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C579B57F-5371-4098-9219-783A88BD080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725390B2-5DC9-4D7D-BA57-1F851873B2E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1FE407A0-0F7F-42A7-89F7-05DC348B221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929AD4F2-1063-4F4B-8C97-299305D2C2F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27FB2A10-D2F6-40FF-9132-F272BAA6DEC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9660E42D-8C00-4898-8AA6-39DC705A6ECE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738436E8-F373-41D6-92AF-0E86B8D588F4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56F2A1A4-4CAD-48DC-8AEB-B1143FE89E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7207A0EF-8675-48BB-8A85-0B49ABD02839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4DB5CC7-B27B-4BAF-8EF1-9EB971E4223C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DD68F70D-EEE9-45DF-88A7-1E854537D39D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68E24065-B7E9-4639-998C-9B96EEB7204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D7BF0CD-16D3-42F8-876D-5FB75D04422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E514C41-31D5-4E61-992D-8A02049F30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6AB5FFB2-5813-4FD0-8A62-AF3F896B553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234E82CF-6DCC-469A-B2A9-7246F3EBD3E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9F32DA00-6A4D-4D75-934C-B22A86AE0F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761AD38E-F1D3-47BE-AFE2-E6FD71F4AC2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D5910141-F024-4233-98C4-C866D6E2AA5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506049CE-C5BD-44E7-ACA3-55AD5572DE0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6D856EC-B52A-43BA-BB40-D9254722720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CA6997D-6334-4BD7-87BC-4D4CF534FA44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09BC071-BF39-46A7-9443-3A8EAE13EB8C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6734747-792C-4224-889C-F9FEB1031CA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CD15A101-369B-4D27-9235-2ADEEB7729A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387DC985-9499-4221-BBBF-F2664D6A365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81D1DF6-32BD-4247-BAB7-D78CA7D053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81FCC11-ADAC-494B-ABE5-469A216F94B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ED351458-991C-4E65-B6F7-F949B45256D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C6E5A09A-D6B6-4B1B-AD3D-20A5D0C4CD9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F1F1CE07-36CE-468E-99C9-7376F36C751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DF7C99DD-4B7A-4921-9F06-08D0E08E966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3B2D65D6-01CF-4F55-B648-84EE30021CB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606D1757-C8D9-4357-A8AE-752B5E0F7F8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9F407266-90B0-4A42-926A-D21E1684F4C3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2D4C2B1D-54B1-4AF6-A3B1-51157AD32494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77FF9830-A617-4160-B68F-A5276880FAF8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FACD798A-139A-4620-BE0E-04ECFDE0CB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CAA9FC95-6238-4784-8754-47B35C5C631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3647D3C6-0E4F-4A4E-92BB-EB56AEF4E51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843DFF4C-7434-47E3-8EE9-07BBFAF8DC7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720DBE6C-AFAD-4E2D-9940-C326C356EFF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2514CA15-EA85-45B6-9721-622DE68301C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A705FFFF-23E8-490F-A120-01AF91AF2D8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F17E7A0E-31F7-44C3-8FE7-6ED4A797AA5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B9D256A7-D8B0-429A-8686-0C88E6382E7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B0F718F1-AC22-4066-B915-93067678B49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95888AB-3B75-4ECF-B41D-E6EEBE4906EC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BB8EC452-6A58-458C-B580-2810EACF63B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7DED38DB-F7A3-45B0-BB33-6D76A2CE294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30B4299C-5134-475A-A50C-ED519FA2BB42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7616058D-F147-4250-944D-2FFDA43C264A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DD29481-B19F-411E-BC38-D2CA545C762D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EAD561E2-2BDB-4B63-BB1F-7227504F60C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7DEA4653-7190-4DFC-96E0-3EDFFCBF1F3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2FAF8E31-5C76-4080-95D0-96A3CC4BF85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8B5935BE-BE7F-486A-9F73-3DAEC1F6CC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32531E4D-3791-4B14-8145-7FCC457F817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AA363D42-66D0-4184-8CC5-EAFE7412632D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C9801BB4-3641-4678-A2F0-AC936E9AEBE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8290884D-2AEE-446D-955D-221E9137F94B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A3792984-4483-40EF-B8C9-DD054E5364D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829ED84A-50DF-420D-8414-4269352AE46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CAD5768A-5118-4CAC-9CBE-A93685C2C45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827F79FD-1F9B-4573-B1C8-42406D9C0E2E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6B83BF5B-B2CA-490B-A739-25994DD358A5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26A191A4-4FD3-4DB2-B02B-14261DC946F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528C2F44-6B7B-4875-ABAA-820A9A21353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D4337E1D-4137-4891-B522-585CD170DA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6D5E5F16-3B1C-4886-9ACD-DA8941056FF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9D16C34D-51FE-4C8F-BA87-9A39A2D6099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A2E5A3E1-B525-4611-8D31-556EE0DC96B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EBF9A95E-898D-425B-8B07-15542DE0208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6D0642CC-3709-482A-A3AD-63BCB1A23DA9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6DA7EB80-9C6C-4C69-A820-5C38FCD28B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D02E7EA8-AFDD-4534-9D95-2259D9F57BB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817D4E25-D8DB-49B3-95EF-B8366EC79E8E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214D4865-B31C-4279-BA68-A7BD9EE57E1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A437AA1E-2D52-4FC6-BA8F-638A835CAA7F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37565041-B469-438B-88D9-3F3B646626F9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8BB2066A-8C95-458B-A48A-93B5BB335C4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A3A111A4-6C5F-43A0-9A24-1860C85EEB15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F8CA1D32-13C6-4977-B2C6-B622D777D48E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1ECFCD2F-DE45-4951-B1E4-FC9578EB7D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392E3908-95B4-4B31-992F-B4D4EC6BC81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8B963764-12D1-4604-A5F5-26E8180555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45734ACF-6616-461D-9F2D-7E7206659EFB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11500F5C-1443-460B-A287-67FCF8673AC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8B6F1069-33CB-4389-8C90-48D7ABEC936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6DCBF3BD-D94A-4FF8-A510-8E73983A051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BB9556E-2042-4A09-844C-3A8C939737C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5E9A28E-F554-47B4-A454-A3EBE36411B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AE3CA3EB-9D9C-4DBB-9585-A56482135D7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43E30592-94D2-4D82-98E4-2EEC0B23E5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8B03D7F6-C5EC-46AC-B09F-7E21B9E309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D95C6CDB-58C1-41F7-B974-76AFFB65035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12066D63-4BD5-4448-9D84-F367F6D267C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69BAA59D-0365-4E09-9E51-91668BD9764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94C040D6-11AB-464B-B045-630FC7FFED7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44D2640D-0F22-46B6-BEB5-372455D1BAFF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2842259D-8AE8-4F8F-B5B4-67AB7E1A6FA6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81C4FB72-318E-4F46-9B8B-2AC4C39BBD5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AC7E159E-A4BC-4C81-A3DC-4B26B04B6DE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B36F6C6-9CA5-4686-9EC9-699A7FE55B7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7AD08BDB-A1B3-48C5-883B-9C290E6E6AC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DB885A60-50D6-42FE-840B-6851BC72D09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3151-CD2C-4105-8F59-2AC6E1CB2318}">
  <dimension ref="A1:K38"/>
  <sheetViews>
    <sheetView tabSelected="1" view="pageBreakPreview" topLeftCell="A21" zoomScale="70" zoomScaleNormal="100" zoomScaleSheetLayoutView="70" workbookViewId="0">
      <selection activeCell="F24" sqref="F24"/>
    </sheetView>
  </sheetViews>
  <sheetFormatPr defaultRowHeight="27" customHeight="1" x14ac:dyDescent="0.25"/>
  <cols>
    <col min="1" max="1" width="4.85546875" style="7" customWidth="1"/>
    <col min="2" max="2" width="29.5703125" style="10" customWidth="1"/>
    <col min="3" max="3" width="46.5703125" style="10" customWidth="1"/>
    <col min="4" max="4" width="8.42578125" style="10" customWidth="1"/>
    <col min="5" max="5" width="10.28515625" style="1" customWidth="1"/>
    <col min="6" max="6" width="15.28515625" style="6" customWidth="1"/>
    <col min="7" max="7" width="18.42578125" style="2" customWidth="1"/>
    <col min="8" max="8" width="16.5703125" style="2" customWidth="1"/>
    <col min="9" max="9" width="16.7109375" style="10" customWidth="1"/>
    <col min="10" max="10" width="36.7109375" style="10" customWidth="1"/>
    <col min="11" max="16384" width="9.140625" style="10"/>
  </cols>
  <sheetData>
    <row r="1" spans="1:11" ht="10.5" customHeight="1" x14ac:dyDescent="0.25">
      <c r="B1" s="8"/>
      <c r="C1" s="8"/>
      <c r="D1" s="9"/>
      <c r="F1" s="1"/>
    </row>
    <row r="2" spans="1:11" ht="27.75" customHeight="1" x14ac:dyDescent="0.25">
      <c r="B2" s="8"/>
      <c r="C2" s="8"/>
      <c r="D2" s="9"/>
      <c r="E2" s="3"/>
      <c r="F2" s="3"/>
      <c r="I2" s="10" t="s">
        <v>7</v>
      </c>
    </row>
    <row r="3" spans="1:11" ht="27.75" customHeight="1" x14ac:dyDescent="0.25">
      <c r="B3" s="8"/>
      <c r="C3" s="8"/>
      <c r="D3" s="9"/>
      <c r="E3" s="3"/>
      <c r="F3" s="3"/>
    </row>
    <row r="4" spans="1:11" ht="18" customHeight="1" x14ac:dyDescent="0.25">
      <c r="A4" s="30" t="s">
        <v>10</v>
      </c>
      <c r="B4" s="30"/>
      <c r="C4" s="30"/>
      <c r="D4" s="30"/>
      <c r="E4" s="30"/>
      <c r="F4" s="30"/>
      <c r="G4" s="30"/>
      <c r="H4" s="30"/>
      <c r="I4" s="30"/>
      <c r="J4" s="30"/>
    </row>
    <row r="5" spans="1:11" ht="21.75" customHeight="1" x14ac:dyDescent="0.25">
      <c r="B5" s="8"/>
      <c r="C5" s="8"/>
      <c r="D5" s="9"/>
      <c r="E5" s="3"/>
      <c r="F5" s="3"/>
    </row>
    <row r="6" spans="1:11" ht="16.5" customHeight="1" x14ac:dyDescent="0.25">
      <c r="A6" s="31" t="s">
        <v>9</v>
      </c>
      <c r="B6" s="31" t="s">
        <v>1</v>
      </c>
      <c r="C6" s="31" t="s">
        <v>8</v>
      </c>
      <c r="D6" s="32" t="s">
        <v>0</v>
      </c>
      <c r="E6" s="33" t="s">
        <v>2</v>
      </c>
      <c r="F6" s="33" t="s">
        <v>3</v>
      </c>
      <c r="G6" s="33" t="s">
        <v>4</v>
      </c>
      <c r="H6" s="25" t="s">
        <v>12</v>
      </c>
      <c r="I6" s="25" t="s">
        <v>5</v>
      </c>
      <c r="J6" s="25" t="s">
        <v>6</v>
      </c>
      <c r="K6" s="25" t="s">
        <v>14</v>
      </c>
    </row>
    <row r="7" spans="1:11" ht="43.5" customHeight="1" x14ac:dyDescent="0.25">
      <c r="A7" s="31"/>
      <c r="B7" s="31"/>
      <c r="C7" s="31"/>
      <c r="D7" s="32"/>
      <c r="E7" s="33"/>
      <c r="F7" s="33"/>
      <c r="G7" s="33"/>
      <c r="H7" s="25"/>
      <c r="I7" s="25"/>
      <c r="J7" s="25"/>
      <c r="K7" s="25"/>
    </row>
    <row r="8" spans="1:11" ht="48" customHeight="1" x14ac:dyDescent="0.25">
      <c r="A8" s="11">
        <v>1</v>
      </c>
      <c r="B8" s="18" t="s">
        <v>20</v>
      </c>
      <c r="C8" s="18" t="s">
        <v>21</v>
      </c>
      <c r="D8" s="19" t="s">
        <v>18</v>
      </c>
      <c r="E8" s="20">
        <v>3</v>
      </c>
      <c r="F8" s="21">
        <v>2099500</v>
      </c>
      <c r="G8" s="4">
        <f>E8*F8</f>
        <v>6298500</v>
      </c>
      <c r="H8" s="12" t="s">
        <v>13</v>
      </c>
      <c r="I8" s="12" t="s">
        <v>15</v>
      </c>
      <c r="J8" s="13" t="s">
        <v>16</v>
      </c>
      <c r="K8" s="12">
        <v>0</v>
      </c>
    </row>
    <row r="9" spans="1:11" ht="48" customHeight="1" x14ac:dyDescent="0.25">
      <c r="A9" s="11">
        <v>2</v>
      </c>
      <c r="B9" s="18" t="s">
        <v>22</v>
      </c>
      <c r="C9" s="18" t="s">
        <v>23</v>
      </c>
      <c r="D9" s="19" t="s">
        <v>18</v>
      </c>
      <c r="E9" s="20">
        <v>6</v>
      </c>
      <c r="F9" s="21">
        <v>1335000</v>
      </c>
      <c r="G9" s="4">
        <f t="shared" ref="G9:G32" si="0">E9*F9</f>
        <v>8010000</v>
      </c>
      <c r="H9" s="12" t="s">
        <v>13</v>
      </c>
      <c r="I9" s="12" t="s">
        <v>15</v>
      </c>
      <c r="J9" s="13" t="s">
        <v>16</v>
      </c>
      <c r="K9" s="12">
        <v>0</v>
      </c>
    </row>
    <row r="10" spans="1:11" ht="48" customHeight="1" x14ac:dyDescent="0.25">
      <c r="A10" s="11">
        <v>3</v>
      </c>
      <c r="B10" s="18" t="s">
        <v>24</v>
      </c>
      <c r="C10" s="18" t="s">
        <v>25</v>
      </c>
      <c r="D10" s="19" t="s">
        <v>18</v>
      </c>
      <c r="E10" s="20">
        <v>11</v>
      </c>
      <c r="F10" s="21">
        <v>650000</v>
      </c>
      <c r="G10" s="4">
        <f t="shared" si="0"/>
        <v>7150000</v>
      </c>
      <c r="H10" s="12" t="s">
        <v>13</v>
      </c>
      <c r="I10" s="12" t="s">
        <v>15</v>
      </c>
      <c r="J10" s="13" t="s">
        <v>16</v>
      </c>
      <c r="K10" s="12">
        <v>0</v>
      </c>
    </row>
    <row r="11" spans="1:11" ht="48" customHeight="1" x14ac:dyDescent="0.25">
      <c r="A11" s="11">
        <v>4</v>
      </c>
      <c r="B11" s="22" t="s">
        <v>40</v>
      </c>
      <c r="C11" s="22" t="s">
        <v>41</v>
      </c>
      <c r="D11" s="11" t="s">
        <v>18</v>
      </c>
      <c r="E11" s="20">
        <v>5</v>
      </c>
      <c r="F11" s="21">
        <v>144642</v>
      </c>
      <c r="G11" s="4">
        <f t="shared" si="0"/>
        <v>723210</v>
      </c>
      <c r="H11" s="12" t="s">
        <v>13</v>
      </c>
      <c r="I11" s="12" t="s">
        <v>15</v>
      </c>
      <c r="J11" s="13" t="s">
        <v>16</v>
      </c>
      <c r="K11" s="12">
        <v>0</v>
      </c>
    </row>
    <row r="12" spans="1:11" ht="35.25" customHeight="1" x14ac:dyDescent="0.25">
      <c r="A12" s="11">
        <v>5</v>
      </c>
      <c r="B12" s="22" t="s">
        <v>42</v>
      </c>
      <c r="C12" s="22" t="s">
        <v>43</v>
      </c>
      <c r="D12" s="11" t="s">
        <v>18</v>
      </c>
      <c r="E12" s="20">
        <v>5</v>
      </c>
      <c r="F12" s="21">
        <v>144642</v>
      </c>
      <c r="G12" s="4">
        <f t="shared" si="0"/>
        <v>723210</v>
      </c>
      <c r="H12" s="12" t="s">
        <v>13</v>
      </c>
      <c r="I12" s="12" t="s">
        <v>15</v>
      </c>
      <c r="J12" s="13" t="s">
        <v>16</v>
      </c>
      <c r="K12" s="12">
        <v>0</v>
      </c>
    </row>
    <row r="13" spans="1:11" ht="82.5" customHeight="1" x14ac:dyDescent="0.25">
      <c r="A13" s="11">
        <v>6</v>
      </c>
      <c r="B13" s="22" t="s">
        <v>44</v>
      </c>
      <c r="C13" s="22" t="s">
        <v>45</v>
      </c>
      <c r="D13" s="11" t="s">
        <v>18</v>
      </c>
      <c r="E13" s="20">
        <v>5</v>
      </c>
      <c r="F13" s="21">
        <v>109350</v>
      </c>
      <c r="G13" s="4">
        <f t="shared" si="0"/>
        <v>546750</v>
      </c>
      <c r="H13" s="12" t="s">
        <v>13</v>
      </c>
      <c r="I13" s="12" t="s">
        <v>15</v>
      </c>
      <c r="J13" s="13" t="s">
        <v>16</v>
      </c>
      <c r="K13" s="12">
        <v>0</v>
      </c>
    </row>
    <row r="14" spans="1:11" ht="150.75" customHeight="1" x14ac:dyDescent="0.25">
      <c r="A14" s="11">
        <v>7</v>
      </c>
      <c r="B14" s="22" t="s">
        <v>46</v>
      </c>
      <c r="C14" s="22" t="s">
        <v>47</v>
      </c>
      <c r="D14" s="11" t="s">
        <v>18</v>
      </c>
      <c r="E14" s="20">
        <v>5</v>
      </c>
      <c r="F14" s="21">
        <v>177042</v>
      </c>
      <c r="G14" s="4">
        <f t="shared" si="0"/>
        <v>885210</v>
      </c>
      <c r="H14" s="12" t="s">
        <v>13</v>
      </c>
      <c r="I14" s="12" t="s">
        <v>15</v>
      </c>
      <c r="J14" s="13" t="s">
        <v>16</v>
      </c>
      <c r="K14" s="12">
        <v>0</v>
      </c>
    </row>
    <row r="15" spans="1:11" ht="150.75" customHeight="1" x14ac:dyDescent="0.25">
      <c r="A15" s="11">
        <v>8</v>
      </c>
      <c r="B15" s="22" t="s">
        <v>48</v>
      </c>
      <c r="C15" s="22" t="s">
        <v>49</v>
      </c>
      <c r="D15" s="11" t="s">
        <v>18</v>
      </c>
      <c r="E15" s="20">
        <v>6</v>
      </c>
      <c r="F15" s="21">
        <v>234325</v>
      </c>
      <c r="G15" s="4">
        <f t="shared" si="0"/>
        <v>1405950</v>
      </c>
      <c r="H15" s="12" t="s">
        <v>13</v>
      </c>
      <c r="I15" s="12" t="s">
        <v>15</v>
      </c>
      <c r="J15" s="13" t="s">
        <v>16</v>
      </c>
      <c r="K15" s="12">
        <v>0</v>
      </c>
    </row>
    <row r="16" spans="1:11" ht="87" customHeight="1" x14ac:dyDescent="0.25">
      <c r="A16" s="11">
        <v>9</v>
      </c>
      <c r="B16" s="22" t="s">
        <v>50</v>
      </c>
      <c r="C16" s="22" t="s">
        <v>51</v>
      </c>
      <c r="D16" s="11" t="s">
        <v>18</v>
      </c>
      <c r="E16" s="20">
        <v>5</v>
      </c>
      <c r="F16" s="21">
        <v>144642</v>
      </c>
      <c r="G16" s="4">
        <f t="shared" si="0"/>
        <v>723210</v>
      </c>
      <c r="H16" s="12" t="s">
        <v>13</v>
      </c>
      <c r="I16" s="12" t="s">
        <v>15</v>
      </c>
      <c r="J16" s="13" t="s">
        <v>16</v>
      </c>
      <c r="K16" s="12">
        <v>0</v>
      </c>
    </row>
    <row r="17" spans="1:11" ht="150.75" customHeight="1" x14ac:dyDescent="0.25">
      <c r="A17" s="11">
        <v>10</v>
      </c>
      <c r="B17" s="22" t="s">
        <v>52</v>
      </c>
      <c r="C17" s="22" t="s">
        <v>53</v>
      </c>
      <c r="D17" s="11" t="s">
        <v>18</v>
      </c>
      <c r="E17" s="20">
        <v>5</v>
      </c>
      <c r="F17" s="21">
        <v>144642</v>
      </c>
      <c r="G17" s="4">
        <f t="shared" si="0"/>
        <v>723210</v>
      </c>
      <c r="H17" s="12" t="s">
        <v>13</v>
      </c>
      <c r="I17" s="12" t="s">
        <v>15</v>
      </c>
      <c r="J17" s="13" t="s">
        <v>16</v>
      </c>
      <c r="K17" s="12">
        <v>0</v>
      </c>
    </row>
    <row r="18" spans="1:11" ht="90" customHeight="1" x14ac:dyDescent="0.25">
      <c r="A18" s="11">
        <v>11</v>
      </c>
      <c r="B18" s="22" t="s">
        <v>54</v>
      </c>
      <c r="C18" s="22" t="s">
        <v>55</v>
      </c>
      <c r="D18" s="11" t="s">
        <v>18</v>
      </c>
      <c r="E18" s="20">
        <v>5</v>
      </c>
      <c r="F18" s="21">
        <v>144642</v>
      </c>
      <c r="G18" s="4">
        <f t="shared" si="0"/>
        <v>723210</v>
      </c>
      <c r="H18" s="12" t="s">
        <v>13</v>
      </c>
      <c r="I18" s="12" t="s">
        <v>15</v>
      </c>
      <c r="J18" s="13" t="s">
        <v>16</v>
      </c>
      <c r="K18" s="12">
        <v>0</v>
      </c>
    </row>
    <row r="19" spans="1:11" ht="88.5" customHeight="1" x14ac:dyDescent="0.25">
      <c r="A19" s="11">
        <v>12</v>
      </c>
      <c r="B19" s="22" t="s">
        <v>56</v>
      </c>
      <c r="C19" s="22" t="s">
        <v>57</v>
      </c>
      <c r="D19" s="11" t="s">
        <v>18</v>
      </c>
      <c r="E19" s="20">
        <v>2</v>
      </c>
      <c r="F19" s="21">
        <v>82272</v>
      </c>
      <c r="G19" s="4">
        <f t="shared" si="0"/>
        <v>164544</v>
      </c>
      <c r="H19" s="12" t="s">
        <v>13</v>
      </c>
      <c r="I19" s="12" t="s">
        <v>15</v>
      </c>
      <c r="J19" s="13" t="s">
        <v>16</v>
      </c>
      <c r="K19" s="12">
        <v>0</v>
      </c>
    </row>
    <row r="20" spans="1:11" ht="88.5" customHeight="1" x14ac:dyDescent="0.25">
      <c r="A20" s="11">
        <v>13</v>
      </c>
      <c r="B20" s="22" t="s">
        <v>58</v>
      </c>
      <c r="C20" s="22" t="s">
        <v>59</v>
      </c>
      <c r="D20" s="11" t="s">
        <v>18</v>
      </c>
      <c r="E20" s="20">
        <v>2</v>
      </c>
      <c r="F20" s="21">
        <v>135383</v>
      </c>
      <c r="G20" s="4">
        <f t="shared" si="0"/>
        <v>270766</v>
      </c>
      <c r="H20" s="12" t="s">
        <v>13</v>
      </c>
      <c r="I20" s="12" t="s">
        <v>15</v>
      </c>
      <c r="J20" s="13" t="s">
        <v>16</v>
      </c>
      <c r="K20" s="12">
        <v>0</v>
      </c>
    </row>
    <row r="21" spans="1:11" ht="88.5" customHeight="1" x14ac:dyDescent="0.25">
      <c r="A21" s="11">
        <v>14</v>
      </c>
      <c r="B21" s="22" t="s">
        <v>60</v>
      </c>
      <c r="C21" s="22" t="s">
        <v>61</v>
      </c>
      <c r="D21" s="11" t="s">
        <v>18</v>
      </c>
      <c r="E21" s="20">
        <v>2</v>
      </c>
      <c r="F21" s="21">
        <v>145800</v>
      </c>
      <c r="G21" s="4">
        <f t="shared" si="0"/>
        <v>291600</v>
      </c>
      <c r="H21" s="12" t="s">
        <v>13</v>
      </c>
      <c r="I21" s="12" t="s">
        <v>15</v>
      </c>
      <c r="J21" s="13" t="s">
        <v>16</v>
      </c>
      <c r="K21" s="12">
        <v>0</v>
      </c>
    </row>
    <row r="22" spans="1:11" ht="88.5" customHeight="1" x14ac:dyDescent="0.25">
      <c r="A22" s="11">
        <v>15</v>
      </c>
      <c r="B22" s="22" t="s">
        <v>62</v>
      </c>
      <c r="C22" s="22" t="s">
        <v>63</v>
      </c>
      <c r="D22" s="11" t="s">
        <v>18</v>
      </c>
      <c r="E22" s="20">
        <v>2</v>
      </c>
      <c r="F22" s="21">
        <v>234325</v>
      </c>
      <c r="G22" s="4">
        <f t="shared" si="0"/>
        <v>468650</v>
      </c>
      <c r="H22" s="12" t="s">
        <v>13</v>
      </c>
      <c r="I22" s="12" t="s">
        <v>15</v>
      </c>
      <c r="J22" s="13" t="s">
        <v>16</v>
      </c>
      <c r="K22" s="12">
        <v>0</v>
      </c>
    </row>
    <row r="23" spans="1:11" ht="103.5" customHeight="1" x14ac:dyDescent="0.25">
      <c r="A23" s="11">
        <v>16</v>
      </c>
      <c r="B23" s="22" t="s">
        <v>64</v>
      </c>
      <c r="C23" s="22" t="s">
        <v>65</v>
      </c>
      <c r="D23" s="11" t="s">
        <v>18</v>
      </c>
      <c r="E23" s="20">
        <v>1</v>
      </c>
      <c r="F23" s="21">
        <v>2895858</v>
      </c>
      <c r="G23" s="4">
        <f t="shared" si="0"/>
        <v>2895858</v>
      </c>
      <c r="H23" s="12" t="s">
        <v>13</v>
      </c>
      <c r="I23" s="12" t="s">
        <v>15</v>
      </c>
      <c r="J23" s="13" t="s">
        <v>16</v>
      </c>
      <c r="K23" s="12">
        <v>0</v>
      </c>
    </row>
    <row r="24" spans="1:11" ht="138.75" customHeight="1" x14ac:dyDescent="0.25">
      <c r="A24" s="11">
        <v>17</v>
      </c>
      <c r="B24" s="18" t="s">
        <v>66</v>
      </c>
      <c r="C24" s="18" t="s">
        <v>26</v>
      </c>
      <c r="D24" s="19" t="s">
        <v>27</v>
      </c>
      <c r="E24" s="23">
        <v>30000</v>
      </c>
      <c r="F24" s="21">
        <v>330</v>
      </c>
      <c r="G24" s="4">
        <f t="shared" si="0"/>
        <v>9900000</v>
      </c>
      <c r="H24" s="12" t="s">
        <v>13</v>
      </c>
      <c r="I24" s="12" t="s">
        <v>15</v>
      </c>
      <c r="J24" s="13" t="s">
        <v>16</v>
      </c>
      <c r="K24" s="12">
        <v>0</v>
      </c>
    </row>
    <row r="25" spans="1:11" ht="88.5" customHeight="1" x14ac:dyDescent="0.25">
      <c r="A25" s="11">
        <v>18</v>
      </c>
      <c r="B25" s="18" t="s">
        <v>28</v>
      </c>
      <c r="C25" s="18" t="s">
        <v>28</v>
      </c>
      <c r="D25" s="19" t="s">
        <v>18</v>
      </c>
      <c r="E25" s="23">
        <v>4000</v>
      </c>
      <c r="F25" s="21">
        <v>380</v>
      </c>
      <c r="G25" s="4">
        <f t="shared" si="0"/>
        <v>1520000</v>
      </c>
      <c r="H25" s="12" t="s">
        <v>13</v>
      </c>
      <c r="I25" s="12" t="s">
        <v>15</v>
      </c>
      <c r="J25" s="13" t="s">
        <v>16</v>
      </c>
      <c r="K25" s="12">
        <v>0</v>
      </c>
    </row>
    <row r="26" spans="1:11" ht="88.5" customHeight="1" x14ac:dyDescent="0.25">
      <c r="A26" s="11">
        <v>19</v>
      </c>
      <c r="B26" s="18" t="s">
        <v>29</v>
      </c>
      <c r="C26" s="18" t="s">
        <v>30</v>
      </c>
      <c r="D26" s="19" t="s">
        <v>27</v>
      </c>
      <c r="E26" s="23">
        <v>100000</v>
      </c>
      <c r="F26" s="21">
        <v>21.9</v>
      </c>
      <c r="G26" s="4">
        <f t="shared" si="0"/>
        <v>2190000</v>
      </c>
      <c r="H26" s="12" t="s">
        <v>13</v>
      </c>
      <c r="I26" s="12" t="s">
        <v>15</v>
      </c>
      <c r="J26" s="13" t="s">
        <v>16</v>
      </c>
      <c r="K26" s="12">
        <v>0</v>
      </c>
    </row>
    <row r="27" spans="1:11" ht="88.5" customHeight="1" x14ac:dyDescent="0.25">
      <c r="A27" s="11">
        <v>20</v>
      </c>
      <c r="B27" s="24" t="s">
        <v>31</v>
      </c>
      <c r="C27" s="24" t="s">
        <v>32</v>
      </c>
      <c r="D27" s="23" t="s">
        <v>18</v>
      </c>
      <c r="E27" s="23">
        <v>5</v>
      </c>
      <c r="F27" s="21">
        <v>49000</v>
      </c>
      <c r="G27" s="4">
        <f t="shared" si="0"/>
        <v>245000</v>
      </c>
      <c r="H27" s="12" t="s">
        <v>13</v>
      </c>
      <c r="I27" s="12" t="s">
        <v>15</v>
      </c>
      <c r="J27" s="13" t="s">
        <v>16</v>
      </c>
      <c r="K27" s="12">
        <v>0</v>
      </c>
    </row>
    <row r="28" spans="1:11" ht="88.5" customHeight="1" x14ac:dyDescent="0.25">
      <c r="A28" s="11">
        <v>21</v>
      </c>
      <c r="B28" s="24" t="s">
        <v>33</v>
      </c>
      <c r="C28" s="24" t="s">
        <v>32</v>
      </c>
      <c r="D28" s="23" t="s">
        <v>18</v>
      </c>
      <c r="E28" s="23">
        <v>5</v>
      </c>
      <c r="F28" s="21">
        <v>49000</v>
      </c>
      <c r="G28" s="4">
        <f t="shared" si="0"/>
        <v>245000</v>
      </c>
      <c r="H28" s="12" t="s">
        <v>13</v>
      </c>
      <c r="I28" s="12" t="s">
        <v>15</v>
      </c>
      <c r="J28" s="13" t="s">
        <v>16</v>
      </c>
      <c r="K28" s="12">
        <v>0</v>
      </c>
    </row>
    <row r="29" spans="1:11" ht="88.5" customHeight="1" x14ac:dyDescent="0.25">
      <c r="A29" s="11">
        <v>22</v>
      </c>
      <c r="B29" s="24" t="s">
        <v>34</v>
      </c>
      <c r="C29" s="24" t="s">
        <v>32</v>
      </c>
      <c r="D29" s="23" t="s">
        <v>18</v>
      </c>
      <c r="E29" s="23">
        <v>5</v>
      </c>
      <c r="F29" s="21">
        <v>49000</v>
      </c>
      <c r="G29" s="4">
        <f t="shared" si="0"/>
        <v>245000</v>
      </c>
      <c r="H29" s="12" t="s">
        <v>13</v>
      </c>
      <c r="I29" s="12" t="s">
        <v>15</v>
      </c>
      <c r="J29" s="13" t="s">
        <v>16</v>
      </c>
      <c r="K29" s="12">
        <v>0</v>
      </c>
    </row>
    <row r="30" spans="1:11" ht="88.5" customHeight="1" x14ac:dyDescent="0.25">
      <c r="A30" s="11">
        <v>23</v>
      </c>
      <c r="B30" s="24" t="s">
        <v>35</v>
      </c>
      <c r="C30" s="24" t="s">
        <v>36</v>
      </c>
      <c r="D30" s="23" t="s">
        <v>18</v>
      </c>
      <c r="E30" s="23">
        <v>5</v>
      </c>
      <c r="F30" s="21">
        <v>49000</v>
      </c>
      <c r="G30" s="4">
        <f t="shared" si="0"/>
        <v>245000</v>
      </c>
      <c r="H30" s="12" t="s">
        <v>13</v>
      </c>
      <c r="I30" s="12" t="s">
        <v>15</v>
      </c>
      <c r="J30" s="13" t="s">
        <v>16</v>
      </c>
      <c r="K30" s="12">
        <v>0</v>
      </c>
    </row>
    <row r="31" spans="1:11" ht="88.5" customHeight="1" x14ac:dyDescent="0.25">
      <c r="A31" s="11">
        <v>24</v>
      </c>
      <c r="B31" s="24" t="s">
        <v>37</v>
      </c>
      <c r="C31" s="24" t="s">
        <v>32</v>
      </c>
      <c r="D31" s="23" t="s">
        <v>18</v>
      </c>
      <c r="E31" s="23">
        <v>5</v>
      </c>
      <c r="F31" s="21">
        <v>49000</v>
      </c>
      <c r="G31" s="4">
        <f t="shared" si="0"/>
        <v>245000</v>
      </c>
      <c r="H31" s="12" t="s">
        <v>13</v>
      </c>
      <c r="I31" s="12" t="s">
        <v>15</v>
      </c>
      <c r="J31" s="13" t="s">
        <v>16</v>
      </c>
      <c r="K31" s="12">
        <v>0</v>
      </c>
    </row>
    <row r="32" spans="1:11" ht="88.5" customHeight="1" x14ac:dyDescent="0.25">
      <c r="A32" s="11">
        <v>25</v>
      </c>
      <c r="B32" s="22" t="s">
        <v>38</v>
      </c>
      <c r="C32" s="22" t="s">
        <v>39</v>
      </c>
      <c r="D32" s="23" t="s">
        <v>18</v>
      </c>
      <c r="E32" s="23">
        <v>5</v>
      </c>
      <c r="F32" s="21">
        <v>55350</v>
      </c>
      <c r="G32" s="4">
        <f t="shared" si="0"/>
        <v>276750</v>
      </c>
      <c r="H32" s="12" t="s">
        <v>13</v>
      </c>
      <c r="I32" s="12" t="s">
        <v>15</v>
      </c>
      <c r="J32" s="13" t="s">
        <v>16</v>
      </c>
      <c r="K32" s="12">
        <v>0</v>
      </c>
    </row>
    <row r="33" spans="1:11" s="16" customFormat="1" ht="27" customHeight="1" x14ac:dyDescent="0.25">
      <c r="A33" s="14"/>
      <c r="B33" s="15"/>
      <c r="C33" s="26" t="s">
        <v>11</v>
      </c>
      <c r="D33" s="27"/>
      <c r="E33" s="27"/>
      <c r="F33" s="28"/>
      <c r="G33" s="5">
        <f>SUM(G8:G32)</f>
        <v>47115628</v>
      </c>
      <c r="H33" s="5"/>
      <c r="I33" s="15"/>
      <c r="J33" s="15"/>
      <c r="K33" s="15"/>
    </row>
    <row r="35" spans="1:11" s="2" customFormat="1" ht="18.75" customHeight="1" x14ac:dyDescent="0.25">
      <c r="A35" s="7"/>
      <c r="B35" s="29" t="s">
        <v>17</v>
      </c>
      <c r="C35" s="29"/>
      <c r="D35" s="7"/>
      <c r="E35" s="7"/>
      <c r="F35" s="7"/>
      <c r="G35" s="17" t="s">
        <v>19</v>
      </c>
      <c r="I35" s="10"/>
      <c r="J35" s="10"/>
      <c r="K35" s="10"/>
    </row>
    <row r="36" spans="1:11" s="2" customFormat="1" ht="18.75" customHeight="1" x14ac:dyDescent="0.25">
      <c r="A36" s="7"/>
      <c r="B36" s="17"/>
      <c r="C36" s="17"/>
      <c r="D36" s="7"/>
      <c r="E36" s="7"/>
      <c r="F36" s="7"/>
      <c r="G36" s="17"/>
      <c r="I36" s="10"/>
      <c r="J36" s="10"/>
      <c r="K36" s="10"/>
    </row>
    <row r="37" spans="1:11" s="2" customFormat="1" ht="18.75" customHeight="1" x14ac:dyDescent="0.25">
      <c r="A37" s="7"/>
      <c r="B37" s="17"/>
      <c r="C37" s="17"/>
      <c r="D37" s="7"/>
      <c r="E37" s="7"/>
      <c r="F37" s="7"/>
      <c r="G37" s="17"/>
      <c r="I37" s="10"/>
      <c r="J37" s="10"/>
      <c r="K37" s="10"/>
    </row>
    <row r="38" spans="1:11" s="2" customFormat="1" ht="18.75" customHeight="1" x14ac:dyDescent="0.25">
      <c r="A38" s="7"/>
      <c r="B38" s="17"/>
      <c r="C38" s="17"/>
      <c r="D38" s="7"/>
      <c r="E38" s="7"/>
      <c r="F38" s="7"/>
      <c r="G38" s="17"/>
      <c r="I38" s="10"/>
      <c r="J38" s="10"/>
      <c r="K38" s="10"/>
    </row>
  </sheetData>
  <autoFilter ref="A7:K7" xr:uid="{B2233151-CD2C-4105-8F59-2AC6E1CB2318}"/>
  <mergeCells count="14">
    <mergeCell ref="J6:J7"/>
    <mergeCell ref="K6:K7"/>
    <mergeCell ref="C33:F33"/>
    <mergeCell ref="B35:C35"/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conditionalFormatting sqref="B8:B10">
    <cfRule type="duplicateValues" dxfId="2" priority="3"/>
  </conditionalFormatting>
  <conditionalFormatting sqref="B11:B26">
    <cfRule type="duplicateValues" dxfId="1" priority="2"/>
  </conditionalFormatting>
  <conditionalFormatting sqref="B32">
    <cfRule type="duplicateValues" dxfId="0" priority="1"/>
  </conditionalFormatting>
  <pageMargins left="0.47244094488188981" right="3.937007874015748E-2" top="0.39370078740157483" bottom="3.937007874015748E-2" header="0.6692913385826772" footer="0.31496062992125984"/>
  <pageSetup paperSize="9" scale="63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2023-06-22T06:58:40Z</dcterms:modified>
</cp:coreProperties>
</file>