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ww\Desktop\Асем закуп\ЮМС\2023год ЮМС\Аптека ЮМС\ЗЦП\11 МИ от 06.06.2023 г вск 13.06.23 78\Объявление 71 ЗЦП МИ на 2023 год  18.05.2023 г вскрытие 25.05.23\"/>
    </mc:Choice>
  </mc:AlternateContent>
  <xr:revisionPtr revIDLastSave="0" documentId="13_ncr:1_{D4B8F97A-2AC3-4CDD-A360-90F2D160E887}" xr6:coauthVersionLast="47" xr6:coauthVersionMax="47" xr10:uidLastSave="{00000000-0000-0000-0000-000000000000}"/>
  <bookViews>
    <workbookView xWindow="3090" yWindow="765" windowWidth="18405" windowHeight="14040" xr2:uid="{00000000-000D-0000-FFFF-FFFF00000000}"/>
  </bookViews>
  <sheets>
    <sheet name="ЗЦП" sheetId="2" r:id="rId1"/>
  </sheets>
  <definedNames>
    <definedName name="_xlnm._FilterDatabase" localSheetId="0" hidden="1">ЗЦП!$A$7:$K$46</definedName>
    <definedName name="_xlnm.Print_Area" localSheetId="0">ЗЦП!$A$1:$K$51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5" i="2" l="1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 l="1"/>
  <c r="G46" i="2" s="1"/>
</calcChain>
</file>

<file path=xl/sharedStrings.xml><?xml version="1.0" encoding="utf-8"?>
<sst xmlns="http://schemas.openxmlformats.org/spreadsheetml/2006/main" count="246" uniqueCount="88">
  <si>
    <t xml:space="preserve"> Перечень закупаемых товаров</t>
  </si>
  <si>
    <t xml:space="preserve"> </t>
  </si>
  <si>
    <t>№ лота</t>
  </si>
  <si>
    <t>Наименование закупаемых товаров, работ, услуг</t>
  </si>
  <si>
    <t>Технические и качественные характеристика товаров, работ, услуг</t>
  </si>
  <si>
    <t>Ед.
изм.</t>
  </si>
  <si>
    <t>Кол-во</t>
  </si>
  <si>
    <t>Цена за ед., тенге</t>
  </si>
  <si>
    <t>Общая сумма, тенге</t>
  </si>
  <si>
    <t>Условия поставки (в соответствии с ИНКОТЕРМС 2000)</t>
  </si>
  <si>
    <t>Срок поставки товара</t>
  </si>
  <si>
    <t>Место поставки товара</t>
  </si>
  <si>
    <t>Размер авансового платежа, %</t>
  </si>
  <si>
    <t>DDP пункт назначения</t>
  </si>
  <si>
    <t>по заявке Заказчика в течение 5 (пяти)  рабочих дней</t>
  </si>
  <si>
    <t>Итого</t>
  </si>
  <si>
    <r>
      <t>Г. Камзина</t>
    </r>
    <r>
      <rPr>
        <sz val="12"/>
        <rFont val="Times New Roman"/>
        <family val="1"/>
        <charset val="204"/>
      </rPr>
      <t xml:space="preserve"> </t>
    </r>
  </si>
  <si>
    <t>шт</t>
  </si>
  <si>
    <t>по заявке Заказчика:                                                             г. Астана, район Есиль, проспект Туран, 32;
г. Астана, район Есиль, ул. Сығанақ, 46.</t>
  </si>
  <si>
    <t>Директор Департамента лекарственного обеспечения</t>
  </si>
  <si>
    <t>уп</t>
  </si>
  <si>
    <t>Мундштук одноразовый, с фильтром , размер 26*65*10, к аппарату спирометр BTL-07</t>
  </si>
  <si>
    <t>Мундштук одноразовый, с фильтром , размер 26*65*10, к аппарату спирометр BTL-08</t>
  </si>
  <si>
    <t>Гемостатический материал 7,6*10,2 см</t>
  </si>
  <si>
    <t>Гемостатический материал размером 7,6*10,2 см. Стерильное абсорбируемое гемостатические средство в виде гемостатической вязанной ткани путем окисления восстановленной целлюлозы. Материал белый со слабым запахом карамели. Состав материала: Восстановленная целлюлоза.
Стерилизация: Гамма стерилизация. Содержание карбоксила в %: 18,2.</t>
  </si>
  <si>
    <t>Контур дыхательный неонатальный, без нагревательного элемента и влагосборников</t>
  </si>
  <si>
    <t>без нагревательного элемента и без влагосборников диаметр10 мм, длина 1,6м, с угловым соединетелем и портом Luer-lock</t>
  </si>
  <si>
    <t>Гастростомическая питательная трубка 12Fr-30Fr</t>
  </si>
  <si>
    <t xml:space="preserve">Трубки размером 12Fr-30Fr длиной 19,69 см для кормления через гастростомическое отверстие, с универсальным портом для введения питания и отдельным портом для введения лекарств. Диаметр диска 3,18 см, толщина не менее 1,3 см. Рентгеноконтрастная линия по всей длине трубки облегчает визуализацию. Сантиметровая разметка на протяжении трубки с шагом 1 см позволяет контролировать положение трубки в желудке. Внутрижелудочный кончик трубки имеет коническую форму и атравматичен за счет «утопленности» в раздувающийся силиконовый баллон объемом 3-10 мл для фиксации  на внутрижелудочном кончике трубки. Материал - медицинский силикон, не содержащий  латекс и диэтилгексилфталат.
Стерилизовано гамма-излучением. </t>
  </si>
  <si>
    <t xml:space="preserve">Приложение №1 к Объявлению № 78 о проведении закупа товаров «Медицинские изделия» 
способом запроса ценовых предложений от 06.06.23г. </t>
  </si>
  <si>
    <t>Стент-графт баллонорасширяемый</t>
  </si>
  <si>
    <t xml:space="preserve">Баллонорасширяемый стент-графт для стентирования подвздошных артерии. Совместимый проводник, не более - 0,035 дюйма. Стент прямой формы, матричный. 
Длина стент-графта, мм, 16; 26; 37; 38; 58.
Диаметр стент-графта, мм, 5; 6; 7; 8; 9; 10; 12.
Укорочение стента не более 7  %. 
Длина проксимального и дистального плеча не более - 6 мм. Баллон некомплаенсный. Номинальное давление наполнения баллона, не менее 8 атм. Расчетное давление разрыва -12 атм. Материал стента нержавеющая сталь 316L. Инкапсуляция стента в двойной слой ПТФЭ.  Пористось слоя ПТФЭ,  не более - 40 микрон. Равномерное расширение баллона и стент-графта при раскрытии. Возможность постдилатации. Атравматичный кончик.
Количество рентгеноконтрастных маркеров, не менее 2 шт. 
Длина катетера -80, 135 см. </t>
  </si>
  <si>
    <t>Устройство для закрытия пункционных отверстий в артериях</t>
  </si>
  <si>
    <t xml:space="preserve">Устройство для закрытия пункционных отверстий в артериях состоит из основного устройства, канюли для его введения, локализатора для артериотомии (модифицированного расширителя) и проводника. Диаметр проводника (дюймов): 0.035; 0.038. Длина проводника 70 см. Основное устройство состоит из абсорбируемой коллагеновой губки и абсорбируемого полимерного якоря. Материал якоря биосовместимый полигликоль-лактат. Материал нити-полигликолевая кислота.
МРТ совместимый. Размеры: 6 Fr, 8 Fr
</t>
  </si>
  <si>
    <t xml:space="preserve">Маска медицинская, трехслойная одноразовая  на резинках </t>
  </si>
  <si>
    <t>Изготовлена из высококачественного трехслойного  нетканого материала, одноразового пользования. Обладает максимально высокой воздухопроницаемостью.</t>
  </si>
  <si>
    <t>Бумага индикаторная, рН 5-7,5</t>
  </si>
  <si>
    <t>Бумага индикаторная рН 5-7,5, диагностические тест полоски для контроля рН питательных средств, в упаковке 200 шт.</t>
  </si>
  <si>
    <t>Бумага индикаторная, рН 6,5-9</t>
  </si>
  <si>
    <t>Бумага индикаторная рН 6,5-9, диагностические тест полоски для контроля рН питательных средств, в упаковке 200 шт</t>
  </si>
  <si>
    <t>Вата для полировки металла для серебряных, золотых, алюминиевых и хромированных предметов, чтобы они дольше сохраняли блеск и не тускнели</t>
  </si>
  <si>
    <t>Вата для полировки металла  для серебряных, золотых, алюминиевых и хромированных предметов, чтобы они дольше сохраняли блеск и не тускнели</t>
  </si>
  <si>
    <t>банка</t>
  </si>
  <si>
    <t>Вата нестерильная, 100 г.</t>
  </si>
  <si>
    <t>Ерш для очистки лапороскопических инструментов 215x70x15мм</t>
  </si>
  <si>
    <t>Санитарная обработка инструментов и троакаров после использования</t>
  </si>
  <si>
    <t>Ерш для очистки лапороскопических инструментов 215Х60Х13мм</t>
  </si>
  <si>
    <t>Ерш для очистки лапороскопических инструментов 245х85х3мм</t>
  </si>
  <si>
    <t>Ерш для очистки лапороскопических инструментов 270x65x8мм</t>
  </si>
  <si>
    <t>Ерш для очистки лапороскопических инструментов 285х75х7мм</t>
  </si>
  <si>
    <t>Индикатор биологический для контроля паровой стерилизации, автономный, №24.</t>
  </si>
  <si>
    <t xml:space="preserve">Рулон бумажно-пленочный для плазменной стерилизации, размер 200мм х 70мм </t>
  </si>
  <si>
    <t>Рулоны бумажно-пленочные, размер 200мм*70 мм,  комбинированные для плазменной стерилизации, для стерилизационной системы STERRAD</t>
  </si>
  <si>
    <t>Стерильные вкладыши с маркировкой для чистых и загрязненных эндоскопов. Упаковка №200.</t>
  </si>
  <si>
    <t>Система для хранения и транспортировки гибких эндоскопов. Стерильные вкладыши предназначены для хранения и транспортировки гибких эндоскопов из кабинета в моечное помещение и обратно. Также может использоваться для кратковременного (до 3 часов) хранения. Используются стерильные вкладыши с цветной маркировкой для чистых (зеленый) и загрязненных (красный) эндоскопов. Упаковк №200.</t>
  </si>
  <si>
    <t>Фильтр антибактериальный, 0,2 мкм, для аппарата автоматической обработки гибких эндоскопов.</t>
  </si>
  <si>
    <t>Фильтр входной 1,0 мкм для автоматической обработки гибких эндоскопов</t>
  </si>
  <si>
    <t>Химический индикатор воздушной  стерилизации 180/60, одноразовый №1000</t>
  </si>
  <si>
    <t>Бумажный, для контроля воздушной стерилизации, многопараметрический, одноразовый 180/60 №1000</t>
  </si>
  <si>
    <t>Химический индикатор для плазменной стерилизации, №250</t>
  </si>
  <si>
    <t>Химический индикатор в полосках, для низкотемпературной стерилизации размещается внутри каждой упаковки со стерилизуемыми инструментами, изменяет цвет с красного на желтый № 250 штук</t>
  </si>
  <si>
    <t>Химический индикатор паровой стерилизации 121/20-02 одноразовый, №1000</t>
  </si>
  <si>
    <t>Химический индикатор паровой стерилизации 134/5-02, одноразовый №1000</t>
  </si>
  <si>
    <t>Чистящая щетка, внешний диаметр 11 мм</t>
  </si>
  <si>
    <t>Средство для чистки эндоскопических инструментов, чистящая длина не менее 35 см, внешний диаметр 11 мм.</t>
  </si>
  <si>
    <t>Чистящая щетка, внешний диаметр 2,5 мм</t>
  </si>
  <si>
    <t>Средство для чистки эндоскопических инструментов, чистящая длина не менее 35 см, внешний диаметр 2,5 мм.</t>
  </si>
  <si>
    <t>Щетка для очистки каналов эндоскопов рабочая длина 2200 мм, диаметр канала 1.4-2.6 мм</t>
  </si>
  <si>
    <t>Щетка для очистки каналов эндоскопов рабочая длина 2200 мм, диаметр канала 1.4-2.6 мм. Рабочая часть щетки должна быть сделана из силикона и состоять из не менее 3 силиконовых колец.</t>
  </si>
  <si>
    <t xml:space="preserve">Щетка для очистки каналов эндоскопов, рабочая длина 2200 мм, диаметр канала 2.8-5.0 мм </t>
  </si>
  <si>
    <t>Щетка для очистки каналов эндоскопов, рабочая длина 2200 мм, диаметр канала 2.8-5.0 мм. Рабочая часть щетки должна быть сделана из силикона и состоять из не менее 5 силиконовых колец.</t>
  </si>
  <si>
    <t>Линза интраокулярная гибкая моноблочная</t>
  </si>
  <si>
    <t>Интраокулярная гибкая моноблочная линза, изготовленная из гидрофильного акрила с содержанием воды 28%. Диаметр оптической части 6,0 мм, общий диаметр линзы с учетом опорных элементов 10,5 мм. Наличие полного UV- фильтра (для UV-A, UV-B, UV-C) Материал – гидрофильный акрил. Содержание влаги в материале – 28% Наличие полного UV- фильтра (для UV-A, UV-B, UV-C) Тип – моноблочный, с тремя гаптиками. Размер оптики – 6 мм.Общая длина линзы – 10,5 мм.Угол наклона гаптик - 10°. Тип оптики – асферическая монофокальная, комбинация аберрационно-корректирующей и аберрационно-нейтральной оптики, что позволяет достичь высокой контрастной чувствительности с сохранением глубины резкости.А-константа – 118,2 Диоптрийность- от +8,0 до +26,0 с шагом в 0,5 Д. Имплантация через разрез 2,6-2,8 мм. Высокая биосовместимость. Низкий уровень развития помутнения задней стенки капсулы хрусталика.Способ имплантации – одноразовый инжектор Skyjet. Линза уложена в одноразовый стерильный картридж.Линза помещена в сбалансированный солевой раствор и стерильный контейнер.</t>
  </si>
  <si>
    <t>Монофокальная асферическая интраокулярная линза (IQ)</t>
  </si>
  <si>
    <t>Акриловая складывающаяся однокомпонентная интраокулярная линза, диаметр оптики-6,0мм, полная длина-13,0мм, угол гаптики-00, рефрактивный индекс-1,55. Сила линзы: от +6,0 до +30,0 диоптрий.</t>
  </si>
  <si>
    <t>Монофокальная асферическая интраокулярная линза для хирургии катаракты, диоптрийный ряд: от 0,0 до +32,0 D от 0,0 до +10,0 D (шаг 1,0 D) от +10,0 до 30,0 D (шаг 0,5 D), от +30,0 до +32,0D (шаг 1,0 D)</t>
  </si>
  <si>
    <t>гидрофильный акриловый материал с гидрофобной поверхностью, асферичный дизайн обоих поверхностей , 4х гаптичный дизайн , с коррекцией аберраций ,УФ фильтр, диоптрийный ряд: от 0,0 до +32,0 D от 0,0 до +10,0 D (шаг 1,0 D) от +10,0 до 30,0 D (шаг 0,5 D), от +30,0 до +32,0D (шаг 1,0 D)</t>
  </si>
  <si>
    <t>Монофокальная асферическая интраокулярная линза для хирургии катаракты. Диоптрийный ряд 0,0 - 30,0, От 0.0 до 9.0 с шагом 1.0 Д; От 10.0 до 30.0 с шагом 0.5 Д (SA)</t>
  </si>
  <si>
    <t>Монофокальная асферическая интраокулярная линза.Тип: Складывающаяся заднекамерная; Длина, мм: 11.0 мм от 0.0 до 15.0 Д, 10.7 мм от 15.5 до 22.0 Д, 10.5 от 22.5 до 30.0 Д; Диаметр оптической части, мм: 6.2 мм от +00.00 до +15.00 dpt, 6.0 мм от +15.50 до +22.00 dpt, 5.6 мм от +22.50 до +30.00 dpt; Материал оптической части: 26% гидрофильный акриловый материал; Конструкция оптической части: Двояковыпуклая асферическая передняя и задняя поверхности; Материал гаптической части: 26% гидрофильный акриловый материал; Конструкция гаптической части: Моноблок, однокомпонентная, средняя ангуляция 0 градусов; Толщина гаптики, мм: 0,30; Угол крепления гаптики, градус: 0; Оптическая сила, дптр: 0,0 - 30,0, От 0.0 до 9.0 с шагом 1.0 Д, От 10.0 до 30.0 с шагом 0.5 Д;
 А-константа: 118,0; Рефракционный индекс/ACD: 1,458/4.96 мм;</t>
  </si>
  <si>
    <t>Раствор офтальмологический вискоэластичный</t>
  </si>
  <si>
    <t>Раствор офтальмологический вискоэластичный, стерильный, комбинированный, объемом 1,4 мл: дисперсивный гилуронат натрия 2,2% 0,7мл и когезивный гиалуронат натрия 1,0% 0,7 мл в одном шприце канюля 25G.</t>
  </si>
  <si>
    <t>Шовный офтальмологический материал. Размер 8/0</t>
  </si>
  <si>
    <t>Шовный офтальмологический материал нейлон черный, монофиламентный размером 8/0, длиной 45 см с иглами, стерильный, однократного применения.</t>
  </si>
  <si>
    <t>Шовный  рассасывающий  материал, размер 6/0 две иглы(офтальмологический).</t>
  </si>
  <si>
    <t>Нить стерильная хирургическая, синтетическая, рассасывающаяся, плетеная, изготовленная из сополимера на основе полиглактина 910 (гликолид 90%, лактид 10%), с покрытием, облегчающим проведение нити через ткани (из сополимера гликолида, лактида и стеарата кальция). Нить  неокрашенная. Метрический размер 0,7, условный размер  6/0. Длина нити  45 см. Две иглы.(офтальмологический)</t>
  </si>
  <si>
    <t>Ножницы с ручным управлением (17 см) к ультразвуковому скальпелю "Гармоник"</t>
  </si>
  <si>
    <t>Ножницы ACE (Инструменты и насадки к ультразвуковому скальпелю "Гармоник")</t>
  </si>
  <si>
    <t>Инструменты и насадки к ультразвуковому скальпелю "Гармоник" Ножницы 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</si>
</sst>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#,##0.00;[Red]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0" fontId="5" fillId="0" borderId="0">
      <alignment horizontal="center"/>
    </xf>
    <xf numFmtId="0" fontId="2" fillId="0" borderId="0"/>
    <xf numFmtId="0" fontId="5" fillId="0" borderId="0"/>
    <xf numFmtId="0" fontId="2" fillId="0" borderId="0"/>
    <xf numFmtId="0" fontId="2" fillId="0" borderId="0"/>
    <xf numFmtId="0" fontId="1" fillId="0" borderId="0"/>
  </cellStyleXfs>
  <cellXfs count="31">
    <xf numFmtId="0" fontId="0" fillId="0" borderId="0" xfId="0"/>
    <xf numFmtId="0" fontId="3" fillId="2" borderId="0" xfId="0" applyFont="1" applyFill="1" applyAlignment="1">
      <alignment horizontal="center" vertical="center"/>
    </xf>
    <xf numFmtId="165" fontId="3" fillId="2" borderId="0" xfId="0" applyNumberFormat="1" applyFont="1" applyFill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164" fontId="4" fillId="2" borderId="0" xfId="1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2" applyNumberFormat="1" applyFont="1" applyFill="1" applyBorder="1" applyAlignment="1">
      <alignment horizontal="center" vertical="center" wrapText="1"/>
    </xf>
    <xf numFmtId="164" fontId="4" fillId="2" borderId="1" xfId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6" applyFont="1" applyFill="1" applyBorder="1" applyAlignment="1">
      <alignment horizontal="left" vertical="center" wrapText="1"/>
    </xf>
    <xf numFmtId="0" fontId="3" fillId="2" borderId="1" xfId="6" applyFont="1" applyFill="1" applyBorder="1" applyAlignment="1">
      <alignment horizontal="center" vertical="center" wrapText="1"/>
    </xf>
    <xf numFmtId="3" fontId="3" fillId="2" borderId="1" xfId="4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3" fillId="2" borderId="1" xfId="4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7" applyFont="1" applyFill="1" applyBorder="1" applyAlignment="1">
      <alignment horizontal="left" vertical="center" wrapText="1"/>
    </xf>
    <xf numFmtId="0" fontId="3" fillId="2" borderId="1" xfId="7" applyFont="1" applyFill="1" applyBorder="1" applyAlignment="1">
      <alignment horizontal="center" vertical="center" wrapText="1"/>
    </xf>
    <xf numFmtId="4" fontId="3" fillId="2" borderId="1" xfId="7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4" fontId="4" fillId="2" borderId="1" xfId="1" applyFont="1" applyFill="1" applyBorder="1" applyAlignment="1">
      <alignment horizontal="center" vertical="center"/>
    </xf>
    <xf numFmtId="164" fontId="4" fillId="2" borderId="1" xfId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</cellXfs>
  <cellStyles count="8">
    <cellStyle name="Обычный" xfId="0" builtinId="0"/>
    <cellStyle name="Обычный 11" xfId="3" xr:uid="{00000000-0005-0000-0000-000001000000}"/>
    <cellStyle name="Обычный 13" xfId="7" xr:uid="{ECAFDE4F-B042-40CD-BFA2-94B0730F3EAD}"/>
    <cellStyle name="Обычный 2" xfId="4" xr:uid="{00000000-0005-0000-0000-000002000000}"/>
    <cellStyle name="Обычный 21" xfId="5" xr:uid="{00000000-0005-0000-0000-000003000000}"/>
    <cellStyle name="Обычный 24" xfId="6" xr:uid="{302AAE94-B33F-41ED-9BF1-B5A1C54F6165}"/>
    <cellStyle name="Обычный_Лист1" xfId="2" xr:uid="{00000000-0005-0000-0000-000004000000}"/>
    <cellStyle name="Финансовый" xfId="1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202405</xdr:colOff>
      <xdr:row>46</xdr:row>
      <xdr:rowOff>0</xdr:rowOff>
    </xdr:from>
    <xdr:ext cx="254793" cy="17859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46</xdr:row>
      <xdr:rowOff>0</xdr:rowOff>
    </xdr:from>
    <xdr:ext cx="254793" cy="178594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46</xdr:row>
      <xdr:rowOff>0</xdr:rowOff>
    </xdr:from>
    <xdr:ext cx="254793" cy="178594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46</xdr:row>
      <xdr:rowOff>0</xdr:rowOff>
    </xdr:from>
    <xdr:ext cx="254793" cy="178594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46</xdr:row>
      <xdr:rowOff>0</xdr:rowOff>
    </xdr:from>
    <xdr:ext cx="254793" cy="178594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46</xdr:row>
      <xdr:rowOff>0</xdr:rowOff>
    </xdr:from>
    <xdr:ext cx="254793" cy="178594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46</xdr:row>
      <xdr:rowOff>0</xdr:rowOff>
    </xdr:from>
    <xdr:ext cx="254793" cy="178594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4699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46</xdr:row>
      <xdr:rowOff>0</xdr:rowOff>
    </xdr:from>
    <xdr:ext cx="254793" cy="178594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4699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734784</xdr:colOff>
      <xdr:row>46</xdr:row>
      <xdr:rowOff>0</xdr:rowOff>
    </xdr:from>
    <xdr:ext cx="117929" cy="45719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2515959" y="8315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46</xdr:row>
      <xdr:rowOff>0</xdr:rowOff>
    </xdr:from>
    <xdr:ext cx="254793" cy="178594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4699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46</xdr:row>
      <xdr:rowOff>0</xdr:rowOff>
    </xdr:from>
    <xdr:ext cx="254793" cy="178594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46</xdr:row>
      <xdr:rowOff>0</xdr:rowOff>
    </xdr:from>
    <xdr:ext cx="254793" cy="178594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46</xdr:row>
      <xdr:rowOff>0</xdr:rowOff>
    </xdr:from>
    <xdr:ext cx="254793" cy="178594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46</xdr:row>
      <xdr:rowOff>0</xdr:rowOff>
    </xdr:from>
    <xdr:ext cx="254793" cy="178594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46</xdr:row>
      <xdr:rowOff>0</xdr:rowOff>
    </xdr:from>
    <xdr:ext cx="254793" cy="178594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46</xdr:row>
      <xdr:rowOff>0</xdr:rowOff>
    </xdr:from>
    <xdr:ext cx="254793" cy="178594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75A655C9-1238-473A-8CF9-1BDCFB2C961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C8B75C75-7B94-4F77-8E59-82797808F3E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801E73DC-C19D-41AA-ADBC-359A24C4DC9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886E3AC6-27EB-4E4B-897A-34FBB2FEE64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3EAA40EF-2C4F-4101-957F-C7DCDA1C9D9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FC6E8390-49E6-4592-94EC-37B8B99E62F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DE25219F-BDFD-48EA-90E3-1F8CEB73ADA6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EDE350A-62B0-487C-8128-CA2CAF5E174D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3D505134-3022-4B73-AA8E-30E9DABF271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F5924117-B9B8-4C0C-BB68-425F4AE0335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BFB3E46A-F4FD-4C4F-A7F3-F8CE5322F29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37895E42-E39E-4B90-8E4D-2E05AE78898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E3C1BEBF-9C7A-465E-BBC3-CA5BEFFB86B6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248F7381-314E-4938-83C5-FAF463C6B9B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111FE974-845C-4830-BBA2-E27F0C8E377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6621DD41-A7DD-4E5D-9E76-C60F23D65D9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46235891-60D9-4D69-B65F-20EFF3B23FA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6F3D0CB7-DA6F-4964-A4AF-ED46AC0ADFE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39627C34-6FA3-420B-BB90-25FB423B6FA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C783C970-CF11-4F94-BB2F-F6E460AA32E6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73A05155-C3F4-4B34-AF6F-C632E2CF3E6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9AF8E5B9-9AEB-4BCE-9480-D445551FD96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3224B64E-D78B-4B0B-B13B-EA9B68F0778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F62466A8-7EDA-4025-B0E2-9058E831CEB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63A1D0F5-7060-48E5-84E5-5636398494EC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3B802994-DD6A-4688-A8B4-A31CF8E2A29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2E4A2E61-0265-4143-8555-C35F449EC2C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9F61F071-DF0F-4A1D-8EBC-C9DF4E5C8506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BD53E624-8312-4764-9463-B3677A580AE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C7EFB66F-D647-40F5-B4E6-DF2F0F81325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E88CC6C6-D89A-43E7-A2B1-3E2573CAC2B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34DCB7DF-4531-4FFD-B5AA-0BC9596715A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1AF34B4D-5760-4C35-A073-47D7C4A751B5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294B0E00-348B-4BB6-88A4-7B734B7B7E9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1381BD5C-50CE-4CA2-8948-62063E7235A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1F15A02C-A01C-4CA5-81EA-2B61131D83A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41AAC3D-2CAD-4834-B8CC-47BDA7B1FB5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509866C-9158-4E48-85D1-B149C99D087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6138F7DF-2FD4-41CE-8384-279FBF5103E6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43549F6-B6BF-4F6F-A99B-ACD90533202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DC8AA27C-F811-4009-84EC-1DF02B2D18E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A04E1427-85AA-4EB7-8EDC-9FEB22D1A42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46633725-F958-4574-BCAF-A2892923585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8CC63315-06DB-45F4-8D7D-2122106E241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25D77CE1-D6BB-4FBE-83D0-0EDD3E4055F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122A8350-EC82-4B49-B5A0-4E61411A5998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22632FA0-EA9A-4CE2-9C60-03A94FB31D6D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D139E03C-9988-46C2-891F-7CC1F45FE92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285C3BB5-FBCB-47E0-B265-929B4A04B6A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D9F6AE1E-4412-4EAD-8791-105CA4F19D1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BEE7F2BC-C7A9-4FB3-AAEC-3E17B1853AC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BB78E842-66CE-4B26-AFE2-4BB9472B041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2DE78944-E9A6-4DD0-9F9B-BF49A6C7656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8BF4DFCE-F5B9-479B-8599-CD00F8389CD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FBE36660-5842-4475-B326-20CEB1B11D1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454EE185-BDC4-4E4F-8C1B-2EA41EAD63E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C9971117-B950-4EF3-81F2-ABE3B8DD8F2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25A73649-4C92-4553-BAE2-EE03933B5CE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DF1492E5-0CB2-49FD-A862-18C2C6ED93F0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D1221E27-2377-47BD-81C9-3E8ED02243D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4AFF2488-7CF6-44B9-9834-EE1E978947B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4FE8B20E-2A95-4DDA-A58C-7B958A8462B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B32D49FD-4AEB-4C58-9BB3-8E1908CB562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DF44739C-5083-4753-AEE2-B9E680AEF23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4C60AD23-7E57-48B7-8D7C-6E8CC87FB0A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3CE96478-59F5-4B00-BBA1-D7260C267E0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199600D2-3914-4BB9-9422-675062F0E73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23855F36-B394-4DE9-A41E-877B89911C3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5D82E699-927E-4BB2-8312-74C688C6399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9B0B9F39-76EB-4167-907C-F6787D3D5F9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14B4591C-FD72-4900-B7A7-B2EC9BACDC3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609E131E-433A-4DB7-8E44-19B0553EA010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290D4642-5A5B-43C8-A9F5-1B67F9AD1C1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D44D2BF2-1C65-4DAA-8BDF-308CBEBE60A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79E0DEAD-BD32-4E76-9969-DADABBF98AC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E4D44707-8E23-420F-9B45-F1BDAAAAF63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D00A0CBF-AEF3-42E9-8DA9-4241C7803EE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2C26EC97-DF35-47AB-AABC-FB7B3E9C1AE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53"/>
  <sheetViews>
    <sheetView tabSelected="1" view="pageBreakPreview" zoomScale="55" zoomScaleNormal="85" zoomScaleSheetLayoutView="55" workbookViewId="0">
      <selection activeCell="H40" sqref="H40"/>
    </sheetView>
  </sheetViews>
  <sheetFormatPr defaultRowHeight="15.75" x14ac:dyDescent="0.25"/>
  <cols>
    <col min="1" max="1" width="7.140625" style="1" customWidth="1"/>
    <col min="2" max="2" width="37.85546875" style="1" customWidth="1"/>
    <col min="3" max="3" width="43" style="1" customWidth="1"/>
    <col min="4" max="4" width="9.140625" style="1"/>
    <col min="5" max="5" width="12.28515625" style="1" customWidth="1"/>
    <col min="6" max="6" width="15.42578125" style="1" customWidth="1"/>
    <col min="7" max="7" width="20.7109375" style="1" customWidth="1"/>
    <col min="8" max="8" width="17.42578125" style="1" customWidth="1"/>
    <col min="9" max="9" width="21" style="1" customWidth="1"/>
    <col min="10" max="10" width="39.140625" style="1" customWidth="1"/>
    <col min="11" max="16384" width="9.140625" style="1"/>
  </cols>
  <sheetData>
    <row r="2" spans="1:11" ht="60.75" customHeight="1" x14ac:dyDescent="0.25">
      <c r="B2" s="2"/>
      <c r="C2" s="3"/>
      <c r="D2" s="4"/>
      <c r="E2" s="4"/>
      <c r="F2" s="5" t="s">
        <v>29</v>
      </c>
      <c r="G2" s="5"/>
      <c r="H2" s="5"/>
      <c r="I2" s="5"/>
    </row>
    <row r="3" spans="1:11" x14ac:dyDescent="0.25">
      <c r="B3" s="2"/>
      <c r="C3" s="2"/>
      <c r="D3" s="3"/>
      <c r="E3" s="3"/>
      <c r="F3" s="3"/>
      <c r="G3" s="3"/>
    </row>
    <row r="4" spans="1:11" x14ac:dyDescent="0.25">
      <c r="B4" s="2"/>
      <c r="C4" s="2"/>
      <c r="D4" s="6" t="s">
        <v>0</v>
      </c>
      <c r="E4" s="6" t="s">
        <v>0</v>
      </c>
      <c r="F4" s="3"/>
      <c r="G4" s="3"/>
    </row>
    <row r="5" spans="1:11" x14ac:dyDescent="0.25">
      <c r="B5" s="2"/>
      <c r="C5" s="2"/>
      <c r="D5" s="3"/>
      <c r="E5" s="3"/>
      <c r="F5" s="3" t="s">
        <v>1</v>
      </c>
      <c r="G5" s="3"/>
    </row>
    <row r="6" spans="1:11" ht="15" customHeight="1" x14ac:dyDescent="0.25">
      <c r="A6" s="7" t="s">
        <v>2</v>
      </c>
      <c r="B6" s="7" t="s">
        <v>3</v>
      </c>
      <c r="C6" s="7" t="s">
        <v>4</v>
      </c>
      <c r="D6" s="8" t="s">
        <v>5</v>
      </c>
      <c r="E6" s="9" t="s">
        <v>6</v>
      </c>
      <c r="F6" s="9" t="s">
        <v>7</v>
      </c>
      <c r="G6" s="9" t="s">
        <v>8</v>
      </c>
      <c r="H6" s="10" t="s">
        <v>9</v>
      </c>
      <c r="I6" s="10" t="s">
        <v>10</v>
      </c>
      <c r="J6" s="10" t="s">
        <v>11</v>
      </c>
      <c r="K6" s="10" t="s">
        <v>12</v>
      </c>
    </row>
    <row r="7" spans="1:11" ht="50.25" customHeight="1" x14ac:dyDescent="0.25">
      <c r="A7" s="7"/>
      <c r="B7" s="7"/>
      <c r="C7" s="7"/>
      <c r="D7" s="8"/>
      <c r="E7" s="9"/>
      <c r="F7" s="9"/>
      <c r="G7" s="9"/>
      <c r="H7" s="10"/>
      <c r="I7" s="10"/>
      <c r="J7" s="10"/>
      <c r="K7" s="10"/>
    </row>
    <row r="8" spans="1:11" ht="99.75" customHeight="1" x14ac:dyDescent="0.25">
      <c r="A8" s="11">
        <v>1</v>
      </c>
      <c r="B8" s="12" t="s">
        <v>30</v>
      </c>
      <c r="C8" s="12" t="s">
        <v>31</v>
      </c>
      <c r="D8" s="13" t="s">
        <v>17</v>
      </c>
      <c r="E8" s="14">
        <v>3</v>
      </c>
      <c r="F8" s="15">
        <v>846000</v>
      </c>
      <c r="G8" s="16">
        <f>E8*F8</f>
        <v>2538000</v>
      </c>
      <c r="H8" s="17" t="s">
        <v>13</v>
      </c>
      <c r="I8" s="17" t="s">
        <v>14</v>
      </c>
      <c r="J8" s="18" t="s">
        <v>18</v>
      </c>
      <c r="K8" s="17">
        <v>0</v>
      </c>
    </row>
    <row r="9" spans="1:11" ht="99.75" customHeight="1" x14ac:dyDescent="0.25">
      <c r="A9" s="11">
        <v>2</v>
      </c>
      <c r="B9" s="12" t="s">
        <v>32</v>
      </c>
      <c r="C9" s="12" t="s">
        <v>33</v>
      </c>
      <c r="D9" s="13" t="s">
        <v>17</v>
      </c>
      <c r="E9" s="14">
        <v>40</v>
      </c>
      <c r="F9" s="15">
        <v>67000</v>
      </c>
      <c r="G9" s="16">
        <f t="shared" ref="G9:G45" si="0">E9*F9</f>
        <v>2680000</v>
      </c>
      <c r="H9" s="17" t="s">
        <v>13</v>
      </c>
      <c r="I9" s="17" t="s">
        <v>14</v>
      </c>
      <c r="J9" s="18" t="s">
        <v>18</v>
      </c>
      <c r="K9" s="17">
        <v>0</v>
      </c>
    </row>
    <row r="10" spans="1:11" ht="99.75" customHeight="1" x14ac:dyDescent="0.25">
      <c r="A10" s="11">
        <v>3</v>
      </c>
      <c r="B10" s="19" t="s">
        <v>21</v>
      </c>
      <c r="C10" s="19" t="s">
        <v>22</v>
      </c>
      <c r="D10" s="20" t="s">
        <v>17</v>
      </c>
      <c r="E10" s="20">
        <v>1000</v>
      </c>
      <c r="F10" s="15">
        <v>173.6</v>
      </c>
      <c r="G10" s="16">
        <f t="shared" si="0"/>
        <v>173600</v>
      </c>
      <c r="H10" s="17" t="s">
        <v>13</v>
      </c>
      <c r="I10" s="17" t="s">
        <v>14</v>
      </c>
      <c r="J10" s="18" t="s">
        <v>18</v>
      </c>
      <c r="K10" s="17">
        <v>0</v>
      </c>
    </row>
    <row r="11" spans="1:11" ht="33" customHeight="1" x14ac:dyDescent="0.25">
      <c r="A11" s="11">
        <v>4</v>
      </c>
      <c r="B11" s="12" t="s">
        <v>23</v>
      </c>
      <c r="C11" s="12" t="s">
        <v>24</v>
      </c>
      <c r="D11" s="13" t="s">
        <v>17</v>
      </c>
      <c r="E11" s="20">
        <v>50</v>
      </c>
      <c r="F11" s="15">
        <v>10300</v>
      </c>
      <c r="G11" s="16">
        <f t="shared" si="0"/>
        <v>515000</v>
      </c>
      <c r="H11" s="17" t="s">
        <v>13</v>
      </c>
      <c r="I11" s="17" t="s">
        <v>14</v>
      </c>
      <c r="J11" s="18" t="s">
        <v>18</v>
      </c>
      <c r="K11" s="17">
        <v>0</v>
      </c>
    </row>
    <row r="12" spans="1:11" ht="66" customHeight="1" x14ac:dyDescent="0.25">
      <c r="A12" s="11">
        <v>5</v>
      </c>
      <c r="B12" s="12" t="s">
        <v>25</v>
      </c>
      <c r="C12" s="12" t="s">
        <v>26</v>
      </c>
      <c r="D12" s="13" t="s">
        <v>17</v>
      </c>
      <c r="E12" s="20">
        <v>200</v>
      </c>
      <c r="F12" s="15">
        <v>1520</v>
      </c>
      <c r="G12" s="16">
        <f t="shared" si="0"/>
        <v>304000</v>
      </c>
      <c r="H12" s="17" t="s">
        <v>13</v>
      </c>
      <c r="I12" s="17" t="s">
        <v>14</v>
      </c>
      <c r="J12" s="18" t="s">
        <v>18</v>
      </c>
      <c r="K12" s="17">
        <v>0</v>
      </c>
    </row>
    <row r="13" spans="1:11" ht="109.5" customHeight="1" x14ac:dyDescent="0.25">
      <c r="A13" s="11">
        <v>6</v>
      </c>
      <c r="B13" s="12" t="s">
        <v>27</v>
      </c>
      <c r="C13" s="12" t="s">
        <v>28</v>
      </c>
      <c r="D13" s="13" t="s">
        <v>17</v>
      </c>
      <c r="E13" s="20">
        <v>3</v>
      </c>
      <c r="F13" s="15">
        <v>27700</v>
      </c>
      <c r="G13" s="16">
        <f t="shared" si="0"/>
        <v>83100</v>
      </c>
      <c r="H13" s="17" t="s">
        <v>13</v>
      </c>
      <c r="I13" s="17" t="s">
        <v>14</v>
      </c>
      <c r="J13" s="18" t="s">
        <v>18</v>
      </c>
      <c r="K13" s="17">
        <v>0</v>
      </c>
    </row>
    <row r="14" spans="1:11" ht="99.75" customHeight="1" x14ac:dyDescent="0.25">
      <c r="A14" s="11">
        <v>7</v>
      </c>
      <c r="B14" s="12" t="s">
        <v>34</v>
      </c>
      <c r="C14" s="12" t="s">
        <v>35</v>
      </c>
      <c r="D14" s="13" t="s">
        <v>17</v>
      </c>
      <c r="E14" s="20">
        <v>150000</v>
      </c>
      <c r="F14" s="15">
        <v>8.9</v>
      </c>
      <c r="G14" s="16">
        <f t="shared" si="0"/>
        <v>1335000</v>
      </c>
      <c r="H14" s="17" t="s">
        <v>13</v>
      </c>
      <c r="I14" s="17" t="s">
        <v>14</v>
      </c>
      <c r="J14" s="18" t="s">
        <v>18</v>
      </c>
      <c r="K14" s="17">
        <v>0</v>
      </c>
    </row>
    <row r="15" spans="1:11" ht="99.75" customHeight="1" x14ac:dyDescent="0.25">
      <c r="A15" s="11">
        <v>8</v>
      </c>
      <c r="B15" s="19" t="s">
        <v>36</v>
      </c>
      <c r="C15" s="19" t="s">
        <v>37</v>
      </c>
      <c r="D15" s="20" t="s">
        <v>20</v>
      </c>
      <c r="E15" s="20">
        <v>9</v>
      </c>
      <c r="F15" s="15">
        <v>3500</v>
      </c>
      <c r="G15" s="16">
        <f t="shared" si="0"/>
        <v>31500</v>
      </c>
      <c r="H15" s="17" t="s">
        <v>13</v>
      </c>
      <c r="I15" s="17" t="s">
        <v>14</v>
      </c>
      <c r="J15" s="18" t="s">
        <v>18</v>
      </c>
      <c r="K15" s="17">
        <v>0</v>
      </c>
    </row>
    <row r="16" spans="1:11" ht="99.75" customHeight="1" x14ac:dyDescent="0.25">
      <c r="A16" s="11">
        <v>9</v>
      </c>
      <c r="B16" s="19" t="s">
        <v>38</v>
      </c>
      <c r="C16" s="19" t="s">
        <v>39</v>
      </c>
      <c r="D16" s="20" t="s">
        <v>20</v>
      </c>
      <c r="E16" s="20">
        <v>8</v>
      </c>
      <c r="F16" s="15">
        <v>3500</v>
      </c>
      <c r="G16" s="16">
        <f t="shared" si="0"/>
        <v>28000</v>
      </c>
      <c r="H16" s="17" t="s">
        <v>13</v>
      </c>
      <c r="I16" s="17" t="s">
        <v>14</v>
      </c>
      <c r="J16" s="18" t="s">
        <v>18</v>
      </c>
      <c r="K16" s="17">
        <v>0</v>
      </c>
    </row>
    <row r="17" spans="1:11" ht="99.75" customHeight="1" x14ac:dyDescent="0.25">
      <c r="A17" s="11">
        <v>10</v>
      </c>
      <c r="B17" s="19" t="s">
        <v>40</v>
      </c>
      <c r="C17" s="19" t="s">
        <v>41</v>
      </c>
      <c r="D17" s="20" t="s">
        <v>42</v>
      </c>
      <c r="E17" s="20">
        <v>2</v>
      </c>
      <c r="F17" s="15">
        <v>5000</v>
      </c>
      <c r="G17" s="16">
        <f t="shared" si="0"/>
        <v>10000</v>
      </c>
      <c r="H17" s="17" t="s">
        <v>13</v>
      </c>
      <c r="I17" s="17" t="s">
        <v>14</v>
      </c>
      <c r="J17" s="18" t="s">
        <v>18</v>
      </c>
      <c r="K17" s="17">
        <v>0</v>
      </c>
    </row>
    <row r="18" spans="1:11" ht="99.75" customHeight="1" x14ac:dyDescent="0.25">
      <c r="A18" s="11">
        <v>11</v>
      </c>
      <c r="B18" s="19" t="s">
        <v>43</v>
      </c>
      <c r="C18" s="19" t="s">
        <v>43</v>
      </c>
      <c r="D18" s="20" t="s">
        <v>20</v>
      </c>
      <c r="E18" s="20">
        <v>4</v>
      </c>
      <c r="F18" s="15">
        <v>238.64</v>
      </c>
      <c r="G18" s="16">
        <f t="shared" si="0"/>
        <v>954.56</v>
      </c>
      <c r="H18" s="17" t="s">
        <v>13</v>
      </c>
      <c r="I18" s="17" t="s">
        <v>14</v>
      </c>
      <c r="J18" s="18" t="s">
        <v>18</v>
      </c>
      <c r="K18" s="17">
        <v>0</v>
      </c>
    </row>
    <row r="19" spans="1:11" ht="99.75" customHeight="1" x14ac:dyDescent="0.25">
      <c r="A19" s="11">
        <v>12</v>
      </c>
      <c r="B19" s="19" t="s">
        <v>44</v>
      </c>
      <c r="C19" s="19" t="s">
        <v>45</v>
      </c>
      <c r="D19" s="20" t="s">
        <v>20</v>
      </c>
      <c r="E19" s="20">
        <v>3</v>
      </c>
      <c r="F19" s="15">
        <v>2670</v>
      </c>
      <c r="G19" s="16">
        <f t="shared" si="0"/>
        <v>8010</v>
      </c>
      <c r="H19" s="17" t="s">
        <v>13</v>
      </c>
      <c r="I19" s="17" t="s">
        <v>14</v>
      </c>
      <c r="J19" s="18" t="s">
        <v>18</v>
      </c>
      <c r="K19" s="17">
        <v>0</v>
      </c>
    </row>
    <row r="20" spans="1:11" ht="99.75" customHeight="1" x14ac:dyDescent="0.25">
      <c r="A20" s="11">
        <v>13</v>
      </c>
      <c r="B20" s="19" t="s">
        <v>46</v>
      </c>
      <c r="C20" s="19" t="s">
        <v>45</v>
      </c>
      <c r="D20" s="20" t="s">
        <v>20</v>
      </c>
      <c r="E20" s="20">
        <v>3</v>
      </c>
      <c r="F20" s="15">
        <v>2670</v>
      </c>
      <c r="G20" s="16">
        <f t="shared" si="0"/>
        <v>8010</v>
      </c>
      <c r="H20" s="17" t="s">
        <v>13</v>
      </c>
      <c r="I20" s="17" t="s">
        <v>14</v>
      </c>
      <c r="J20" s="18" t="s">
        <v>18</v>
      </c>
      <c r="K20" s="17">
        <v>0</v>
      </c>
    </row>
    <row r="21" spans="1:11" ht="57.75" customHeight="1" x14ac:dyDescent="0.25">
      <c r="A21" s="11">
        <v>14</v>
      </c>
      <c r="B21" s="19" t="s">
        <v>47</v>
      </c>
      <c r="C21" s="19" t="s">
        <v>45</v>
      </c>
      <c r="D21" s="20" t="s">
        <v>20</v>
      </c>
      <c r="E21" s="20">
        <v>3</v>
      </c>
      <c r="F21" s="15">
        <v>4030</v>
      </c>
      <c r="G21" s="16">
        <f t="shared" si="0"/>
        <v>12090</v>
      </c>
      <c r="H21" s="17" t="s">
        <v>13</v>
      </c>
      <c r="I21" s="17" t="s">
        <v>14</v>
      </c>
      <c r="J21" s="18" t="s">
        <v>18</v>
      </c>
      <c r="K21" s="17">
        <v>0</v>
      </c>
    </row>
    <row r="22" spans="1:11" ht="78" customHeight="1" x14ac:dyDescent="0.25">
      <c r="A22" s="11">
        <v>15</v>
      </c>
      <c r="B22" s="19" t="s">
        <v>48</v>
      </c>
      <c r="C22" s="19" t="s">
        <v>45</v>
      </c>
      <c r="D22" s="20" t="s">
        <v>20</v>
      </c>
      <c r="E22" s="20">
        <v>3</v>
      </c>
      <c r="F22" s="15">
        <v>2670</v>
      </c>
      <c r="G22" s="16">
        <f t="shared" si="0"/>
        <v>8010</v>
      </c>
      <c r="H22" s="17" t="s">
        <v>13</v>
      </c>
      <c r="I22" s="17" t="s">
        <v>14</v>
      </c>
      <c r="J22" s="18" t="s">
        <v>18</v>
      </c>
      <c r="K22" s="17">
        <v>0</v>
      </c>
    </row>
    <row r="23" spans="1:11" ht="146.25" customHeight="1" x14ac:dyDescent="0.25">
      <c r="A23" s="11">
        <v>16</v>
      </c>
      <c r="B23" s="19" t="s">
        <v>49</v>
      </c>
      <c r="C23" s="19" t="s">
        <v>45</v>
      </c>
      <c r="D23" s="20" t="s">
        <v>20</v>
      </c>
      <c r="E23" s="20">
        <v>3</v>
      </c>
      <c r="F23" s="15">
        <v>2670</v>
      </c>
      <c r="G23" s="16">
        <f t="shared" si="0"/>
        <v>8010</v>
      </c>
      <c r="H23" s="17" t="s">
        <v>13</v>
      </c>
      <c r="I23" s="17" t="s">
        <v>14</v>
      </c>
      <c r="J23" s="18" t="s">
        <v>18</v>
      </c>
      <c r="K23" s="17">
        <v>0</v>
      </c>
    </row>
    <row r="24" spans="1:11" ht="128.25" customHeight="1" x14ac:dyDescent="0.25">
      <c r="A24" s="11">
        <v>17</v>
      </c>
      <c r="B24" s="19" t="s">
        <v>50</v>
      </c>
      <c r="C24" s="19" t="s">
        <v>50</v>
      </c>
      <c r="D24" s="20" t="s">
        <v>20</v>
      </c>
      <c r="E24" s="20">
        <v>24</v>
      </c>
      <c r="F24" s="15">
        <v>2000</v>
      </c>
      <c r="G24" s="16">
        <f t="shared" si="0"/>
        <v>48000</v>
      </c>
      <c r="H24" s="17" t="s">
        <v>13</v>
      </c>
      <c r="I24" s="17" t="s">
        <v>14</v>
      </c>
      <c r="J24" s="18" t="s">
        <v>18</v>
      </c>
      <c r="K24" s="17">
        <v>0</v>
      </c>
    </row>
    <row r="25" spans="1:11" ht="128.25" customHeight="1" x14ac:dyDescent="0.25">
      <c r="A25" s="11">
        <v>18</v>
      </c>
      <c r="B25" s="19" t="s">
        <v>51</v>
      </c>
      <c r="C25" s="19" t="s">
        <v>52</v>
      </c>
      <c r="D25" s="20" t="s">
        <v>17</v>
      </c>
      <c r="E25" s="20">
        <v>100</v>
      </c>
      <c r="F25" s="15">
        <v>721</v>
      </c>
      <c r="G25" s="16">
        <f t="shared" si="0"/>
        <v>72100</v>
      </c>
      <c r="H25" s="17" t="s">
        <v>13</v>
      </c>
      <c r="I25" s="17" t="s">
        <v>14</v>
      </c>
      <c r="J25" s="18" t="s">
        <v>18</v>
      </c>
      <c r="K25" s="17">
        <v>0</v>
      </c>
    </row>
    <row r="26" spans="1:11" ht="128.25" customHeight="1" x14ac:dyDescent="0.25">
      <c r="A26" s="11">
        <v>19</v>
      </c>
      <c r="B26" s="19" t="s">
        <v>53</v>
      </c>
      <c r="C26" s="19" t="s">
        <v>54</v>
      </c>
      <c r="D26" s="20" t="s">
        <v>20</v>
      </c>
      <c r="E26" s="20">
        <v>10</v>
      </c>
      <c r="F26" s="15">
        <v>392000</v>
      </c>
      <c r="G26" s="16">
        <f t="shared" si="0"/>
        <v>3920000</v>
      </c>
      <c r="H26" s="17" t="s">
        <v>13</v>
      </c>
      <c r="I26" s="17" t="s">
        <v>14</v>
      </c>
      <c r="J26" s="18" t="s">
        <v>18</v>
      </c>
      <c r="K26" s="17">
        <v>0</v>
      </c>
    </row>
    <row r="27" spans="1:11" ht="128.25" customHeight="1" x14ac:dyDescent="0.25">
      <c r="A27" s="11">
        <v>20</v>
      </c>
      <c r="B27" s="19" t="s">
        <v>55</v>
      </c>
      <c r="C27" s="19" t="s">
        <v>55</v>
      </c>
      <c r="D27" s="20" t="s">
        <v>17</v>
      </c>
      <c r="E27" s="20">
        <v>3</v>
      </c>
      <c r="F27" s="15">
        <v>123540</v>
      </c>
      <c r="G27" s="16">
        <f t="shared" si="0"/>
        <v>370620</v>
      </c>
      <c r="H27" s="17" t="s">
        <v>13</v>
      </c>
      <c r="I27" s="17" t="s">
        <v>14</v>
      </c>
      <c r="J27" s="18" t="s">
        <v>18</v>
      </c>
      <c r="K27" s="17">
        <v>0</v>
      </c>
    </row>
    <row r="28" spans="1:11" ht="128.25" customHeight="1" x14ac:dyDescent="0.25">
      <c r="A28" s="11">
        <v>21</v>
      </c>
      <c r="B28" s="19" t="s">
        <v>56</v>
      </c>
      <c r="C28" s="19" t="s">
        <v>56</v>
      </c>
      <c r="D28" s="20" t="s">
        <v>17</v>
      </c>
      <c r="E28" s="20">
        <v>8</v>
      </c>
      <c r="F28" s="15">
        <v>6000</v>
      </c>
      <c r="G28" s="16">
        <f t="shared" si="0"/>
        <v>48000</v>
      </c>
      <c r="H28" s="17" t="s">
        <v>13</v>
      </c>
      <c r="I28" s="17" t="s">
        <v>14</v>
      </c>
      <c r="J28" s="18" t="s">
        <v>18</v>
      </c>
      <c r="K28" s="17">
        <v>0</v>
      </c>
    </row>
    <row r="29" spans="1:11" ht="128.25" customHeight="1" x14ac:dyDescent="0.25">
      <c r="A29" s="11">
        <v>22</v>
      </c>
      <c r="B29" s="19" t="s">
        <v>57</v>
      </c>
      <c r="C29" s="19" t="s">
        <v>58</v>
      </c>
      <c r="D29" s="20" t="s">
        <v>20</v>
      </c>
      <c r="E29" s="20">
        <v>4</v>
      </c>
      <c r="F29" s="15">
        <v>4491</v>
      </c>
      <c r="G29" s="16">
        <f t="shared" si="0"/>
        <v>17964</v>
      </c>
      <c r="H29" s="17" t="s">
        <v>13</v>
      </c>
      <c r="I29" s="17" t="s">
        <v>14</v>
      </c>
      <c r="J29" s="18" t="s">
        <v>18</v>
      </c>
      <c r="K29" s="17">
        <v>0</v>
      </c>
    </row>
    <row r="30" spans="1:11" ht="128.25" customHeight="1" x14ac:dyDescent="0.25">
      <c r="A30" s="11">
        <v>23</v>
      </c>
      <c r="B30" s="19" t="s">
        <v>59</v>
      </c>
      <c r="C30" s="19" t="s">
        <v>60</v>
      </c>
      <c r="D30" s="20" t="s">
        <v>20</v>
      </c>
      <c r="E30" s="20">
        <v>40</v>
      </c>
      <c r="F30" s="15">
        <v>5000</v>
      </c>
      <c r="G30" s="16">
        <f t="shared" si="0"/>
        <v>200000</v>
      </c>
      <c r="H30" s="17" t="s">
        <v>13</v>
      </c>
      <c r="I30" s="17" t="s">
        <v>14</v>
      </c>
      <c r="J30" s="18" t="s">
        <v>18</v>
      </c>
      <c r="K30" s="17">
        <v>0</v>
      </c>
    </row>
    <row r="31" spans="1:11" ht="128.25" customHeight="1" x14ac:dyDescent="0.25">
      <c r="A31" s="11">
        <v>24</v>
      </c>
      <c r="B31" s="19" t="s">
        <v>61</v>
      </c>
      <c r="C31" s="19" t="s">
        <v>61</v>
      </c>
      <c r="D31" s="20" t="s">
        <v>20</v>
      </c>
      <c r="E31" s="20">
        <v>100</v>
      </c>
      <c r="F31" s="15">
        <v>7200</v>
      </c>
      <c r="G31" s="16">
        <f t="shared" si="0"/>
        <v>720000</v>
      </c>
      <c r="H31" s="17" t="s">
        <v>13</v>
      </c>
      <c r="I31" s="17" t="s">
        <v>14</v>
      </c>
      <c r="J31" s="18" t="s">
        <v>18</v>
      </c>
      <c r="K31" s="17">
        <v>0</v>
      </c>
    </row>
    <row r="32" spans="1:11" ht="128.25" customHeight="1" x14ac:dyDescent="0.25">
      <c r="A32" s="11">
        <v>25</v>
      </c>
      <c r="B32" s="19" t="s">
        <v>62</v>
      </c>
      <c r="C32" s="19" t="s">
        <v>62</v>
      </c>
      <c r="D32" s="20" t="s">
        <v>20</v>
      </c>
      <c r="E32" s="20">
        <v>150</v>
      </c>
      <c r="F32" s="15">
        <v>7200</v>
      </c>
      <c r="G32" s="16">
        <f t="shared" si="0"/>
        <v>1080000</v>
      </c>
      <c r="H32" s="17" t="s">
        <v>13</v>
      </c>
      <c r="I32" s="17" t="s">
        <v>14</v>
      </c>
      <c r="J32" s="18" t="s">
        <v>18</v>
      </c>
      <c r="K32" s="17">
        <v>0</v>
      </c>
    </row>
    <row r="33" spans="1:11" ht="128.25" customHeight="1" x14ac:dyDescent="0.25">
      <c r="A33" s="11">
        <v>26</v>
      </c>
      <c r="B33" s="19" t="s">
        <v>63</v>
      </c>
      <c r="C33" s="19" t="s">
        <v>64</v>
      </c>
      <c r="D33" s="20" t="s">
        <v>17</v>
      </c>
      <c r="E33" s="20">
        <v>5</v>
      </c>
      <c r="F33" s="15">
        <v>132000</v>
      </c>
      <c r="G33" s="16">
        <f t="shared" si="0"/>
        <v>660000</v>
      </c>
      <c r="H33" s="17" t="s">
        <v>13</v>
      </c>
      <c r="I33" s="17" t="s">
        <v>14</v>
      </c>
      <c r="J33" s="18" t="s">
        <v>18</v>
      </c>
      <c r="K33" s="17">
        <v>0</v>
      </c>
    </row>
    <row r="34" spans="1:11" ht="128.25" customHeight="1" x14ac:dyDescent="0.25">
      <c r="A34" s="11">
        <v>27</v>
      </c>
      <c r="B34" s="19" t="s">
        <v>65</v>
      </c>
      <c r="C34" s="19" t="s">
        <v>66</v>
      </c>
      <c r="D34" s="20" t="s">
        <v>17</v>
      </c>
      <c r="E34" s="20">
        <v>5</v>
      </c>
      <c r="F34" s="15">
        <v>132000</v>
      </c>
      <c r="G34" s="16">
        <f t="shared" si="0"/>
        <v>660000</v>
      </c>
      <c r="H34" s="17" t="s">
        <v>13</v>
      </c>
      <c r="I34" s="17" t="s">
        <v>14</v>
      </c>
      <c r="J34" s="18" t="s">
        <v>18</v>
      </c>
      <c r="K34" s="17">
        <v>0</v>
      </c>
    </row>
    <row r="35" spans="1:11" ht="128.25" customHeight="1" x14ac:dyDescent="0.25">
      <c r="A35" s="11">
        <v>28</v>
      </c>
      <c r="B35" s="12" t="s">
        <v>67</v>
      </c>
      <c r="C35" s="12" t="s">
        <v>68</v>
      </c>
      <c r="D35" s="13" t="s">
        <v>17</v>
      </c>
      <c r="E35" s="20">
        <v>10</v>
      </c>
      <c r="F35" s="15">
        <v>2200</v>
      </c>
      <c r="G35" s="16">
        <f t="shared" si="0"/>
        <v>22000</v>
      </c>
      <c r="H35" s="17" t="s">
        <v>13</v>
      </c>
      <c r="I35" s="17" t="s">
        <v>14</v>
      </c>
      <c r="J35" s="18" t="s">
        <v>18</v>
      </c>
      <c r="K35" s="17">
        <v>0</v>
      </c>
    </row>
    <row r="36" spans="1:11" ht="128.25" customHeight="1" x14ac:dyDescent="0.25">
      <c r="A36" s="11">
        <v>29</v>
      </c>
      <c r="B36" s="12" t="s">
        <v>69</v>
      </c>
      <c r="C36" s="12" t="s">
        <v>70</v>
      </c>
      <c r="D36" s="13" t="s">
        <v>17</v>
      </c>
      <c r="E36" s="20">
        <v>20</v>
      </c>
      <c r="F36" s="15">
        <v>2200</v>
      </c>
      <c r="G36" s="16">
        <f t="shared" si="0"/>
        <v>44000</v>
      </c>
      <c r="H36" s="17" t="s">
        <v>13</v>
      </c>
      <c r="I36" s="17" t="s">
        <v>14</v>
      </c>
      <c r="J36" s="18" t="s">
        <v>18</v>
      </c>
      <c r="K36" s="17">
        <v>0</v>
      </c>
    </row>
    <row r="37" spans="1:11" ht="128.25" customHeight="1" x14ac:dyDescent="0.25">
      <c r="A37" s="11">
        <v>30</v>
      </c>
      <c r="B37" s="19" t="s">
        <v>71</v>
      </c>
      <c r="C37" s="28" t="s">
        <v>72</v>
      </c>
      <c r="D37" s="20" t="s">
        <v>17</v>
      </c>
      <c r="E37" s="20">
        <v>7</v>
      </c>
      <c r="F37" s="15">
        <v>35000</v>
      </c>
      <c r="G37" s="16">
        <f t="shared" si="0"/>
        <v>245000</v>
      </c>
      <c r="H37" s="17" t="s">
        <v>13</v>
      </c>
      <c r="I37" s="17" t="s">
        <v>14</v>
      </c>
      <c r="J37" s="18" t="s">
        <v>18</v>
      </c>
      <c r="K37" s="17">
        <v>0</v>
      </c>
    </row>
    <row r="38" spans="1:11" ht="128.25" customHeight="1" x14ac:dyDescent="0.25">
      <c r="A38" s="11">
        <v>31</v>
      </c>
      <c r="B38" s="28" t="s">
        <v>73</v>
      </c>
      <c r="C38" s="19" t="s">
        <v>74</v>
      </c>
      <c r="D38" s="20" t="s">
        <v>17</v>
      </c>
      <c r="E38" s="20">
        <v>7</v>
      </c>
      <c r="F38" s="15">
        <v>43700</v>
      </c>
      <c r="G38" s="16">
        <f t="shared" si="0"/>
        <v>305900</v>
      </c>
      <c r="H38" s="17" t="s">
        <v>13</v>
      </c>
      <c r="I38" s="17" t="s">
        <v>14</v>
      </c>
      <c r="J38" s="18" t="s">
        <v>18</v>
      </c>
      <c r="K38" s="17">
        <v>0</v>
      </c>
    </row>
    <row r="39" spans="1:11" ht="128.25" customHeight="1" x14ac:dyDescent="0.25">
      <c r="A39" s="11">
        <v>32</v>
      </c>
      <c r="B39" s="19" t="s">
        <v>75</v>
      </c>
      <c r="C39" s="19" t="s">
        <v>76</v>
      </c>
      <c r="D39" s="20" t="s">
        <v>17</v>
      </c>
      <c r="E39" s="20">
        <v>80</v>
      </c>
      <c r="F39" s="15">
        <v>32000</v>
      </c>
      <c r="G39" s="16">
        <f t="shared" si="0"/>
        <v>2560000</v>
      </c>
      <c r="H39" s="17" t="s">
        <v>13</v>
      </c>
      <c r="I39" s="17" t="s">
        <v>14</v>
      </c>
      <c r="J39" s="18" t="s">
        <v>18</v>
      </c>
      <c r="K39" s="17">
        <v>0</v>
      </c>
    </row>
    <row r="40" spans="1:11" ht="128.25" customHeight="1" x14ac:dyDescent="0.25">
      <c r="A40" s="11">
        <v>33</v>
      </c>
      <c r="B40" s="28" t="s">
        <v>77</v>
      </c>
      <c r="C40" s="28" t="s">
        <v>78</v>
      </c>
      <c r="D40" s="20" t="s">
        <v>17</v>
      </c>
      <c r="E40" s="20">
        <v>7</v>
      </c>
      <c r="F40" s="15">
        <v>22000</v>
      </c>
      <c r="G40" s="16">
        <f t="shared" si="0"/>
        <v>154000</v>
      </c>
      <c r="H40" s="17" t="s">
        <v>13</v>
      </c>
      <c r="I40" s="17" t="s">
        <v>14</v>
      </c>
      <c r="J40" s="18" t="s">
        <v>18</v>
      </c>
      <c r="K40" s="17">
        <v>0</v>
      </c>
    </row>
    <row r="41" spans="1:11" ht="128.25" customHeight="1" x14ac:dyDescent="0.25">
      <c r="A41" s="11">
        <v>34</v>
      </c>
      <c r="B41" s="19" t="s">
        <v>79</v>
      </c>
      <c r="C41" s="19" t="s">
        <v>80</v>
      </c>
      <c r="D41" s="20" t="s">
        <v>17</v>
      </c>
      <c r="E41" s="20">
        <v>80</v>
      </c>
      <c r="F41" s="15">
        <v>14500</v>
      </c>
      <c r="G41" s="16">
        <f t="shared" si="0"/>
        <v>1160000</v>
      </c>
      <c r="H41" s="17" t="s">
        <v>13</v>
      </c>
      <c r="I41" s="17" t="s">
        <v>14</v>
      </c>
      <c r="J41" s="18" t="s">
        <v>18</v>
      </c>
      <c r="K41" s="17">
        <v>0</v>
      </c>
    </row>
    <row r="42" spans="1:11" ht="128.25" customHeight="1" x14ac:dyDescent="0.25">
      <c r="A42" s="11">
        <v>35</v>
      </c>
      <c r="B42" s="19" t="s">
        <v>81</v>
      </c>
      <c r="C42" s="19" t="s">
        <v>82</v>
      </c>
      <c r="D42" s="20" t="s">
        <v>17</v>
      </c>
      <c r="E42" s="20">
        <v>80</v>
      </c>
      <c r="F42" s="15">
        <v>2200</v>
      </c>
      <c r="G42" s="16">
        <f t="shared" si="0"/>
        <v>176000</v>
      </c>
      <c r="H42" s="17" t="s">
        <v>13</v>
      </c>
      <c r="I42" s="17" t="s">
        <v>14</v>
      </c>
      <c r="J42" s="18" t="s">
        <v>18</v>
      </c>
      <c r="K42" s="17">
        <v>0</v>
      </c>
    </row>
    <row r="43" spans="1:11" ht="128.25" customHeight="1" x14ac:dyDescent="0.25">
      <c r="A43" s="11">
        <v>36</v>
      </c>
      <c r="B43" s="19" t="s">
        <v>83</v>
      </c>
      <c r="C43" s="19" t="s">
        <v>84</v>
      </c>
      <c r="D43" s="20" t="s">
        <v>17</v>
      </c>
      <c r="E43" s="20">
        <v>10</v>
      </c>
      <c r="F43" s="15">
        <v>7500</v>
      </c>
      <c r="G43" s="16">
        <f t="shared" si="0"/>
        <v>75000</v>
      </c>
      <c r="H43" s="17" t="s">
        <v>13</v>
      </c>
      <c r="I43" s="17" t="s">
        <v>14</v>
      </c>
      <c r="J43" s="18" t="s">
        <v>18</v>
      </c>
      <c r="K43" s="17">
        <v>0</v>
      </c>
    </row>
    <row r="44" spans="1:11" ht="128.25" customHeight="1" x14ac:dyDescent="0.25">
      <c r="A44" s="11">
        <v>37</v>
      </c>
      <c r="B44" s="21" t="s">
        <v>85</v>
      </c>
      <c r="C44" s="21" t="s">
        <v>85</v>
      </c>
      <c r="D44" s="22" t="s">
        <v>17</v>
      </c>
      <c r="E44" s="22">
        <v>3</v>
      </c>
      <c r="F44" s="23">
        <v>473247</v>
      </c>
      <c r="G44" s="16">
        <f t="shared" si="0"/>
        <v>1419741</v>
      </c>
      <c r="H44" s="17" t="s">
        <v>13</v>
      </c>
      <c r="I44" s="17" t="s">
        <v>14</v>
      </c>
      <c r="J44" s="18" t="s">
        <v>18</v>
      </c>
      <c r="K44" s="17">
        <v>0</v>
      </c>
    </row>
    <row r="45" spans="1:11" ht="128.25" customHeight="1" x14ac:dyDescent="0.25">
      <c r="A45" s="11">
        <v>38</v>
      </c>
      <c r="B45" s="21" t="s">
        <v>86</v>
      </c>
      <c r="C45" s="21" t="s">
        <v>87</v>
      </c>
      <c r="D45" s="22" t="s">
        <v>17</v>
      </c>
      <c r="E45" s="22">
        <v>4</v>
      </c>
      <c r="F45" s="23">
        <v>552408</v>
      </c>
      <c r="G45" s="16">
        <f t="shared" si="0"/>
        <v>2209632</v>
      </c>
      <c r="H45" s="17" t="s">
        <v>13</v>
      </c>
      <c r="I45" s="17" t="s">
        <v>14</v>
      </c>
      <c r="J45" s="18" t="s">
        <v>18</v>
      </c>
      <c r="K45" s="17">
        <v>0</v>
      </c>
    </row>
    <row r="46" spans="1:11" ht="45.75" customHeight="1" x14ac:dyDescent="0.25">
      <c r="A46" s="24"/>
      <c r="B46" s="24"/>
      <c r="C46" s="24" t="s">
        <v>15</v>
      </c>
      <c r="D46" s="25"/>
      <c r="E46" s="25"/>
      <c r="F46" s="26"/>
      <c r="G46" s="25">
        <f>SUM(G8:G45)</f>
        <v>23911241.559999999</v>
      </c>
      <c r="H46" s="27"/>
      <c r="I46" s="27"/>
      <c r="J46" s="27"/>
      <c r="K46" s="27"/>
    </row>
    <row r="50" spans="2:7" ht="18" customHeight="1" x14ac:dyDescent="0.25">
      <c r="B50" s="30" t="s">
        <v>19</v>
      </c>
      <c r="C50" s="30"/>
      <c r="G50" s="30" t="s">
        <v>16</v>
      </c>
    </row>
    <row r="51" spans="2:7" ht="15" customHeight="1" x14ac:dyDescent="0.25">
      <c r="B51" s="30"/>
      <c r="C51" s="30"/>
      <c r="G51" s="30"/>
    </row>
    <row r="52" spans="2:7" ht="12.75" customHeight="1" x14ac:dyDescent="0.25">
      <c r="B52" s="29"/>
      <c r="C52" s="29"/>
      <c r="G52" s="29"/>
    </row>
    <row r="53" spans="2:7" ht="15" hidden="1" customHeight="1" x14ac:dyDescent="0.25">
      <c r="B53" s="29"/>
      <c r="C53" s="29"/>
      <c r="G53" s="29"/>
    </row>
  </sheetData>
  <autoFilter ref="A7:K46" xr:uid="{00000000-0001-0000-0000-000000000000}"/>
  <mergeCells count="14">
    <mergeCell ref="J6:J7"/>
    <mergeCell ref="K6:K7"/>
    <mergeCell ref="E6:E7"/>
    <mergeCell ref="B50:C51"/>
    <mergeCell ref="G50:G51"/>
    <mergeCell ref="F2:I2"/>
    <mergeCell ref="A6:A7"/>
    <mergeCell ref="B6:B7"/>
    <mergeCell ref="C6:C7"/>
    <mergeCell ref="D6:D7"/>
    <mergeCell ref="F6:F7"/>
    <mergeCell ref="G6:G7"/>
    <mergeCell ref="H6:H7"/>
    <mergeCell ref="I6:I7"/>
  </mergeCells>
  <conditionalFormatting sqref="B8:B9">
    <cfRule type="duplicateValues" dxfId="2" priority="3"/>
  </conditionalFormatting>
  <conditionalFormatting sqref="B10">
    <cfRule type="duplicateValues" dxfId="1" priority="2"/>
  </conditionalFormatting>
  <conditionalFormatting sqref="B11:B14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49" orientation="landscape" verticalDpi="0" r:id="rId1"/>
  <rowBreaks count="1" manualBreakCount="1">
    <brk id="38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ЗЦП</vt:lpstr>
      <vt:lpstr>ЗЦП!Область_печати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</dc:creator>
  <cp:lastModifiedBy>ww</cp:lastModifiedBy>
  <cp:lastPrinted>2022-11-21T12:59:59Z</cp:lastPrinted>
  <dcterms:created xsi:type="dcterms:W3CDTF">2022-09-15T10:19:56Z</dcterms:created>
  <dcterms:modified xsi:type="dcterms:W3CDTF">2023-06-06T12:55:28Z</dcterms:modified>
</cp:coreProperties>
</file>