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ww\Desktop\Асем закуп\ЮМС\2023год ЮМС\Аптека ЮМС\ЗЦП\9 МИ от 15.05.2023 г вск 22.05.23 69\Объявление 69 ЗЦП МИ на 2023 год  15.05.2023 г вскрытие 22.05.23\"/>
    </mc:Choice>
  </mc:AlternateContent>
  <xr:revisionPtr revIDLastSave="0" documentId="13_ncr:1_{2103582D-0F01-43CB-A0A8-AC9550975FED}" xr6:coauthVersionLast="47" xr6:coauthVersionMax="47" xr10:uidLastSave="{00000000-0000-0000-0000-000000000000}"/>
  <bookViews>
    <workbookView xWindow="14025" yWindow="315" windowWidth="11205" windowHeight="14010" xr2:uid="{00000000-000D-0000-FFFF-FFFF00000000}"/>
  </bookViews>
  <sheets>
    <sheet name="ЗЦП" sheetId="2" r:id="rId1"/>
  </sheets>
  <definedNames>
    <definedName name="_xlnm._FilterDatabase" localSheetId="0" hidden="1">ЗЦП!$A$7:$K$63</definedName>
    <definedName name="_xlnm.Print_Area" localSheetId="0">ЗЦП!$A$1:$K$68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2" l="1"/>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9" i="2" l="1"/>
  <c r="G10" i="2"/>
  <c r="G11" i="2"/>
  <c r="G12" i="2"/>
  <c r="G13" i="2"/>
  <c r="G14" i="2"/>
  <c r="G15" i="2"/>
  <c r="G16" i="2"/>
  <c r="G17" i="2"/>
  <c r="G18" i="2"/>
  <c r="G19" i="2"/>
  <c r="G20" i="2"/>
  <c r="G21" i="2"/>
  <c r="G22" i="2"/>
  <c r="G23" i="2"/>
  <c r="G24" i="2"/>
  <c r="G8" i="2"/>
  <c r="G63" i="2" l="1"/>
</calcChain>
</file>

<file path=xl/sharedStrings.xml><?xml version="1.0" encoding="utf-8"?>
<sst xmlns="http://schemas.openxmlformats.org/spreadsheetml/2006/main" count="348" uniqueCount="130">
  <si>
    <t xml:space="preserve"> Перечень закупаемых товаров</t>
  </si>
  <si>
    <t xml:space="preserve"> </t>
  </si>
  <si>
    <t>№ лота</t>
  </si>
  <si>
    <t>Наименование закупаемых товаров, работ, услуг</t>
  </si>
  <si>
    <t>Технические и качественные характеристика товаров, работ, услуг</t>
  </si>
  <si>
    <t>Ед.
изм.</t>
  </si>
  <si>
    <t>Кол-во</t>
  </si>
  <si>
    <t>Цена за ед., тенге</t>
  </si>
  <si>
    <t>Общая сумма, тенге</t>
  </si>
  <si>
    <t>Условия поставки (в соответствии с ИНКОТЕРМС 2000)</t>
  </si>
  <si>
    <t>Срок поставки товара</t>
  </si>
  <si>
    <t>Место поставки товара</t>
  </si>
  <si>
    <t>Размер авансового платежа, %</t>
  </si>
  <si>
    <t>DDP пункт назначения</t>
  </si>
  <si>
    <t>по заявке Заказчика в течение 5 (пяти)  рабочих дней</t>
  </si>
  <si>
    <t>Итого</t>
  </si>
  <si>
    <r>
      <t>Г. Камзина</t>
    </r>
    <r>
      <rPr>
        <sz val="12"/>
        <rFont val="Times New Roman"/>
        <family val="1"/>
        <charset val="204"/>
      </rPr>
      <t xml:space="preserve"> </t>
    </r>
  </si>
  <si>
    <t>шт</t>
  </si>
  <si>
    <t>по заявке Заказчика:                                                             г. Астана, район Есиль, проспект Туран, 32;
г. Астана, район Есиль, ул. Сығанақ, 46.</t>
  </si>
  <si>
    <t>Директор Департамента лекарственного обеспечения</t>
  </si>
  <si>
    <t xml:space="preserve">Приложение №1 к Объявлению № 69 о проведении закупа товаров «Медицинские изделия» 
способом запроса ценовых предложений от 15.05.23г. </t>
  </si>
  <si>
    <t>Интродьюсер в комплекте с иглой для феморального доступа</t>
  </si>
  <si>
    <t>Интродьюсер феморальный. Возможность выбора диаметра 4, 5, 6, 7, 8, 9, 10, 11 Fr. Возможность выбора длины интродьюсеров длиной 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t>
  </si>
  <si>
    <t>Интродьюсеры неуправляемые, разрывные 5, 6, 7, 8, 9 F</t>
  </si>
  <si>
    <t>Для ввода медицинских инсрументов при сердечно -сосудистых заболеваниях, неуправляемый Диаметры 5, 6, 7, 8, 9 Fr Вариант исполнения; разрывной</t>
  </si>
  <si>
    <t>Игла пункционная</t>
  </si>
  <si>
    <t>Игла металлическая пункционная без стилета с прозрачным хабом и Люеровским соединением. Обеспечивает чрезкожную пункцию сосудов для проведения диагностических и интервенционных инструментов. Диаметр иглы от 18G до 21G. Внутренний просвет от 0.021" до 0.038". Длина: 3,8 см (педиатрическая), 4 см (трансрадиальная), 7 и 9 см (феморальная). Возможна поставка со съемными крылышками для обеспечения лучшего упора при пункции. Возможность выбора короткого или стандартного среза. Метод стерилизации: Этиленоксидом</t>
  </si>
  <si>
    <t>Кабель соединительный для не управляемых 4; 10 полюсных катетеров</t>
  </si>
  <si>
    <t>Кабель соединительный для не управляемых 4-х; 10-полюсных катетеров</t>
  </si>
  <si>
    <t>Кабель соединительный для температурного аблационного катетера</t>
  </si>
  <si>
    <t>Кабель для соединения температурного аблационного катетера с генератором (Кабель для подключения катетеров эндоваскулярных для радиочастотной аблации  к генератору )</t>
  </si>
  <si>
    <t>Баллонный катетер для ЧТА</t>
  </si>
  <si>
    <t>Коаксиальный двухпросветный баллонный катетер для периферической ангиопластики на системе доставки , совместимый с 0,035“ проводником. Специальный материал баллона сочетает в себе сверхтонкие стенки и устойчивость к царапинам. Гидрофильное  покрытие баллона и дистальной части шафта.  Шафт катетера, с повышенной проходимостью и устойчивостью к перегибам, в сочетании с гибкостью, длинной 80 и 130 см. Совместим с интродьюсером 5F–7F. 2 обжатых (с нулевым профилем) платино-иридиевых маркера по краям баллона. Расчетное давление разрыва (RBP): 18 атм. (Ø 3мм), 14-18 атм. (Ø 4мм), 14-17 атм. (Ø 5мм), 12-17атм. (Ø 6мм), 12-16 атм. (Ø 7мм), 11-14атм. (Ø 8-9мм), 11атм. (Ø 10-12мм). Ø шафта катетера 5F–6F. Размеры: Ø баллона (мм): 3; 4; 5; 6; 7; 8; 9; 10; 12. Длина баллона (мм): 20; 40; 60; 80; 120; 150; 200; 250; 300. Размеры по заявке получателя.</t>
  </si>
  <si>
    <t>уп</t>
  </si>
  <si>
    <t>Баллонный катетер стент-графта</t>
  </si>
  <si>
    <t>Катетер баллонный периферический под 35 проводник</t>
  </si>
  <si>
    <t>Система доставки: катетер OTW (по проводнику). Материал баллона: полукристаллический полимер. 5-ти лепестковая укладка баллона на катетере. Покрытие на баллоне: гидрофобное с лоскутным нанесением. Наличие рентгенконтрастных маркеров: 2. Диаметр шафта не более 5F. Покрытие шафта: гидрофобное. Номинальное давление (NP) не менее 7 атм. Расчетное давление разрыва баллона (RBP) не менее: 11 атм (ø 10.0 x 20-80 мм) 12 атм (ø 9.0 x 20-80 мм, ø 10.0 х 20-40 мм), 14 атм (ø 7.0 x 20-200 мм, ø 8.0 х 20-100 мм), 16 атм (ø 5.0 - 6.0 x 20-200 мм), 18 атм (ø 4.0 x 60-200 мм), 20 атм (ø 4.0 x 20-40 мм, ø 3.0 x 20-200 мм). Рабочая длина системы доставки: 80, 90 и 130 см. Минимальный диаметр интродьюсера не более 5F (ø 3.0 - 7.0 мм), 6F (ø 8.0-10 мм). Совместимость с проводником: 0.035". Диаметр баллона: 3.0, 4.0, 5.0, 6.0, 7.0, 8.0, 9.0, 10.0 мм. Длина баллона: 20, 40, 60, 80,100, 120,150, 170, 200 мм.</t>
  </si>
  <si>
    <t>Катетер для маточных артерий</t>
  </si>
  <si>
    <t>Катетер радиологический для маточных артерий. Длина катетеров 90см, различная степень жесткости. Размер катетера 5F. Рекомендованный проводник 0.038". Сужающийся кончик катетера для облегчения позиционирования в сосуде. Материал кончика - сплав вольфрама для превосходной визуализации. Материал втулки катетера полиуретан. Конфигурация втулки: крылья. Дизайн втулки "аккордеон" с компенсацией натяжения. Крутящий момент 1:1. Максимальное давление 1200psi (81, 6 bar). Упакован в стерильную упаковку.</t>
  </si>
  <si>
    <t>Катетер двухпросветный центральный венозный диализный перманентный</t>
  </si>
  <si>
    <t>Катетер двухпросветный, центральный, ценозный, диализный, перманентный, ретроградного тунеллирования, c расщепленным окончанием. Материал катетера - полиуретан. Длина –24, 28,32, 36, 55 см; Диаметр - 10 Fr. Размер просветов 10 х 10 Ga.Состав набора: катетер, проводник 0,038 дюйм Х 100 см с прямым и j-образным кончиком. Игла пункционная 18Gaх6,35см; Разрывной интродьюсер 16 Fr; Тканевые расширители 12 Fr и 14 Fr; Расширитель туннельного хода; Инъекционные колпачки; Зажим катетера; Сменный блок с портами; колпачок и втулка для крепления и герметизации коннектора просветов; Фиксирующая прозрачная наклейка 10 х 12 см; Скальпель №11.Катетер двухпросветный центральный венозный диализный перманентный</t>
  </si>
  <si>
    <t>Катетер дренажный билиарный длинный</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</si>
  <si>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(Косичка). Pigtail (Косичка) снабжен выпрямителем для легкого введения каннюлей. Катетер изготовлен из полиуретана, что обеспечивает устойчивость к изгибам и изломам, память формы, повышении пластичности внутри тела пациента.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(Косичка)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</si>
  <si>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Катетер дренажный универсальный</t>
  </si>
  <si>
    <t>Катетер дренажный универсальный запирающийся. Наличие выпрямителя кончика. Встроенная в стенку катетера платиновая метка 5мм (опция). Материал катетера полиуретан, устойчивый к изломам. Наличие сульфата бария в составе полиуретан для визуализации. Материал металлической канюли нержавеющая сталь, совместимость с проводником 0.038", дистальный 1" эхогенный. Материал иглы-троакара нержавеющая сталь. Кончик стилета трехгранный. Длина катетера 25см. Наличие 7 дренажных отверстий для катетеров 6.5F, 8 отверстий для катетеров 8.5F, 10F, 12F, 9 отверстий для катетеров 14F, расположенных по спирали. Площадь дренажного отверстия 0.0060дюймов.кв. Общая площадь дренажных отверстий 0.048 дюймов.кв. Конфигурация кончика прямой или Pigtail (Косичка). Размер катетера 6F, 8F, 10F, 12F, 14F. Наличие гидрофильного покрытия дистальных 20см. Цветовая кодировка втулки катетера. Наличие репозиционного устройства для разблокировки катетера в наборе.</t>
  </si>
  <si>
    <t>Катетер проводниковый, периферический</t>
  </si>
  <si>
    <t>Проводниковый катетер периферический мультисегментный с постоянным внутренним просветом по всей длине. Наличие нейлонового наружного покрытия. Наличие армированной двухслойной оплетки из нержавеющей стали, внутренний слой – PTFE (политетрафторэтилен). Наличие рентгеноконтрастного дистального кончика длиной 2,5 или 16 мм. Кончик мягкий, гибкий, атравматичный. Внутренний просвет катетера: 9 F – 0.098", 8 F – 0.088", 7 F – 0.078" и 6 F – 0.070". В упаковке одна единица. Размеры: диаметр 5F, 6F, 7F, 8F, 9F, 10F, длина 55, 90, 95, 98, 100, 125 см. Наличие цветовой маркировки по размерам.</t>
  </si>
  <si>
    <t>Катетер стандартный не управляемый 4; 10-полюсный</t>
  </si>
  <si>
    <t>Предназначен для проведения инвазивного электрофизиологического исследования сердца. Диаметр, не более, Fr-6. Количество полюсов-4, 10. Материал электродов- платина, иридий. Кривизна и расстояние между электродами 2-5-2 мм. Длина не менее 115 см. Совместим с кабелем 4 и 10 pin Boston Scientific</t>
  </si>
  <si>
    <t>Катетер управляемый стандартный 20-полюсный</t>
  </si>
  <si>
    <t>Контроль движения катетера в двух направлениях- наличие. Диаметр не более- 7 Fr. Количество полюсов-20. Материал электродов- Платина, иридий. Кривизна и расстояние между электродами, мм- 2,5,2 Или 2, 10, 2, 10, 2, 10, 2, 10, 2, 35, 2, 10, 2, 10, 2, 10, 2,10, 2. Кривизна катетера средняя. Диаметр кривизны не более 25мм. Длина не менее 109 см. Совместимость с кабелем 20 pin Boston Scientific.</t>
  </si>
  <si>
    <t>Микроспираль отделяемая, длинная</t>
  </si>
  <si>
    <t>Микроспираль для всех типов артериальной и венозной селективной эмболизации длинных и коротких сосудов, Диаметр .011, .018 – отделяемые. Наличие конфигураций: с одним витком, множественными витками, J образные и прямые. Наличие замка с гидрофильным покрытием, возможность компановки с универсальным доставляющим микропроводником Материал- платина, мягкая платина, синтетическое волокно, возможность прямой и обратной тракции спиралей, максимальная тромбогенность за счет волокон. МРТ совместимы. Система фиксации винтовая. Возможность репозиции удаления или замены. Возможность установки через микрокатетер с внутренним просветом .016”, .018”, .020”, 025”, .035”, .038”. Длина спирали – 0.5, 0.7, 1.0, 1.2, 1.8, 1.5, 2.0, 2.5, 2.4, 2.6, 3.0, 3.5, 4.0, 4.1, 4.2, 5.0, 5.2, 5.8, 6.0, 7.0, 8.0, 8.2, 9.0, 9.5, 10.0, 11.0, 12.5, 14.0, 14.2, 15.0, 20.0.</t>
  </si>
  <si>
    <t>Микрочастицы для эмболизации</t>
  </si>
  <si>
    <t>Эмболизационные частицы ПВА предназначены для эмболизации гиперваскулязированных периферических опухолей, включая лейомиому матки и периферические артериовенозные мальформации. Материал эмболизата -вспененый поливинилалкоголь. Упакованы в стеклянные флаконы по 15 мл с завинчивающейся крышечкой. В каждом флаконе 100 мг ПВА в сухом виде. Флаконы длинной 730мм для удобства открытия одной рукой. Различные размеры частиц для точной эмболизации целевых сосудов с цветовой кодировкой: 45-150 мкм(жёлтый), 150-250 мкм (фиолетовый), 250-355 мкм (синий), 355-500 мкм(зелёный), 500-710мкм(оранжевый), 710-1000мкм (голубой), 1000-1180 мкм(красный). Каждый флакон упакован в индивидуальную стерильную упаковку.</t>
  </si>
  <si>
    <t>Набор иглы для биопсии костного мозга</t>
  </si>
  <si>
    <t>Набор иглы для биопсии костного мозга OnControl, 11 ga x 3.0 in 3.0
 mm. Состав набора: биопсийная игла на сверле с граненой заточкой
 (длина 102 либо 152 мм) крепление на винтовой резьбе. Игла с
 несмываемыми метками через каждый сантиметр длины.
 Металлический выталкиватель биоптата длиной более 2 см длины
 иглы. Пластиковое устройство защиты от прокола при извлечении
 биоптата. Используется только с приводом для вращения.</t>
  </si>
  <si>
    <t>Набор для несосудистого минидоступа с нитиноловым проводником</t>
  </si>
  <si>
    <t>Набор для несудистого минидоступа в составе: пункционная тонкая игла 21G - 15-20 см. двух типов: троакарная или заточкой типа Chiba, коаксиальный интродьюсер с дилататором (4F) и усиливающей канюлей, два проводника: нитиноловый .018" - 60 см с наличием платинового кончика и .038" - 80 и 150 см. с наличием двойных рабочих кончиков (прямой и J-образный). Наличие рентгеноконтрастной метки на кончике интродьюсера.</t>
  </si>
  <si>
    <t>набор</t>
  </si>
  <si>
    <t>Набор для ТИПС</t>
  </si>
  <si>
    <t>Набор для трансюгулярного доступа к печени с целью биопсии, холангиографии и интервенционных процедур. Включает в себя интродьюсер с гибкой трокарной иглой, а также следующие инструменты: пункционную иглу, проводник с подвижным сердечником, ультражесткий проводник, гидрофильный нитиноловый проводник, дилаторы, диагностический катетер, два баллонных катетера высокого давления 8ммХ4.0 см и 10ммХ4.0 см, соединительные трубки, краники.</t>
  </si>
  <si>
    <t>Наборы для ЧТКА</t>
  </si>
  <si>
    <t>Набор для ЧТКА и аксессуары в составе: У-образный одинарный клапан для ангиографии, устройство вращения проводника 0,014'' - 0,015'' и инструмент для ввода 20 Ga в единой стерильной упаковке.</t>
  </si>
  <si>
    <t>Окклюдер эндоваскулярный периферический</t>
  </si>
  <si>
    <t>Сосудистый окклюдер диаметром 4-22 мм, высотой 5-13 мм. под интродьюсер 6-10 F.</t>
  </si>
  <si>
    <t>МРТ совместимый имплантированный порт система</t>
  </si>
  <si>
    <t>МРТ совместимый имплантированный порт, размеры катетеров в диапазоне 6,0-12,0 Fr, с одной и двух просветной конфигурацией.</t>
  </si>
  <si>
    <t>Проводник ангиографический жесткий</t>
  </si>
  <si>
    <t>Проводник периферический свержесткий. Диаметр 035" и 038". Наличие проводников длиной 75, 145, 180 и 260 см. Форма кончика: прямая (6;7 cм. изогнутая), прямая (1;4 см. короткий тип) и 3 mm J-tip (6 см.). Гидрофильное покрытие по всей длине.</t>
  </si>
  <si>
    <t>Проводник диагностический, 125-300 см</t>
  </si>
  <si>
    <t>Широкий спектр диаметров диагностических проводников:, 0,35" (0.89мм), 0,38´´ (0.97мм). Длина проводников не менее 80, 150, 180, 210 и не более 260см (проводники быстрой замены). Конфигурации прямых проводников: длина подвижного сегмента 23см, длина подвижного сегмента 10см,длина подвижного сегмента 13.5см, длина подвижного сегмента 18.5см, длина подвижного сегмента 23.5см, Различный радиус J – загиба – 1.5, 3, 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Возможность выбора проводников с фиксированным и нефиксированным внутренним стержнем.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 Lock. Проводник упаковон в пластиковое кольцо. Материал стержня проводника - нержавеющая сталь.</t>
  </si>
  <si>
    <t>Проводник коронарный для комплексных поражений</t>
  </si>
  <si>
    <t>Коронарные проводники с полимерным покрытием для комплексных поражений. Гидрофильные полимерные проводники с оплеткой под полимерным покрытием с диаметром 0.014" и длинами 190, 300см. Комбинированный сердечник из стали, покрытой тефлоном и дистальным сегментом из суперэластичного никель-титанового сплава (нитинола) с платино-никелевой рентгеноконтрастной оплеткой кончика. Моделируемая вставка на кончике из стали. Длина рентгеноконтрастной части оплетки кончика 3см. Гидрофильное покрытие на основе полиэтиленоксида или поливинилпирролидона. Форма кончика: прямой, J-тип. Жесткость кончика: 0.7г. Степень поддержки в дистальной части: 8.7г. и/или 0.014" проводник длиной 190, 300см. Сердечник из стали 304V повышенной эла-стичности с платино-никелевой рентгеноконтрастной оплеткой кончика. Параболический профиль сужения сердечника без дополнительных вставок на кончике проводника. Длина рентгеноконтрастной части оплетки кончика 3см. Вольфрамсодержащее полиуретановое покрытие дистальной части включая оплетку кончика. Гидрофильное покрытие дистальной части на основе полиэтиленоксида или поливинилпирролидона поверх полимерного. Форма кончика: прямой, J-тип. Жесткость кончика: 0.8г / 1.0г / 1.2г. Степень поддержки в дистальной части: легкая 3.2г / средняя - 5.0г / высокая - 14.3г. и/или 0.014" проводник длиной 190, 300см. Сердечник из стали 304V повышенной эластичности с платино-никелевой рентгеноконтрастной оплеткой кончика. Параболический профиль сужения сердечника без дополнительных вставок на кончике проводника. Длина рентгеноконтрастной части оплетки кончика 3см и дополнительный золотой рентгеноконтрастный маркер 1.5мм на расстоянии 45мм. Вольфрамсодержащее полиуретановое покрытие дистальной части включая оплетку кончика. Гидрофильное покрытие дистальной части на основе полиэтиленоксида или поливинилпирролидона поверх полимерного. Форма кончика: прямой, J-тип. Жесткость кончика: - 1.5г / 2.7г / 4.1г. Степень поддержки в дистальной части: 5.9 г/6.0 г/5.9г. Выбор размеров и типов проводника по заявке Заказчика.</t>
  </si>
  <si>
    <t>Проводник периферический гидрофильный 35</t>
  </si>
  <si>
    <t>Гидрофильный микропроводник с нитиноловым стержнем, рентгеноконтрастными полиуретановым покрытием и гидрофильной оболочкой 0.018” или 0.035”. Жесткость проводника стандартная или высокая. Угол наклона кончика – прямой или 45 градусов. Длина 150, 180, 260 см. Срок годности не менее 24 мес.</t>
  </si>
  <si>
    <t>Спираль отделяемая нейроваскулярная</t>
  </si>
  <si>
    <t>Отделяемая спираль из платиновой эмболизационной спирали. Установлена на композитном толкателе для доставки имплантата. Наличие рентгеноконтрастной метки для позиционирования. Наличие ручной системы моментального отделения спирали. Возможность поставки с оплеткой из полимерных волокон или нейлоновых волокон. Диаметр 2-20 мм. Длина 4-50 мм.</t>
  </si>
  <si>
    <t>Транссептальная игла (71см)</t>
  </si>
  <si>
    <t>Набор транссептальной иглы состоит из наружной канюли иглы и внутреннего стилета.Игла состоит из гибкой тонкостенной трубки с эргономичным хабом и запорным краном на проксимальном конце. Стилет состоит из сплошного проводника ,который при введение в иглу выступает за дистальный кончик канюли.Используется для первичного прокола межпредсердной перегородки при введение интродьюсера и/или катетера через перегородку из правой части сердца в левую.</t>
  </si>
  <si>
    <t>Устройство для фиксации чреспеченочного дренажа</t>
  </si>
  <si>
    <t>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гидроколоидное кольцо.</t>
  </si>
  <si>
    <t>Эмболизирующий желатин в шприцах</t>
  </si>
  <si>
    <t>Эмболизирующий желатин: Биосовместимый, гидрофильный, сухой, формованный, рассасывающиеся. Предварительно нарезанный по размеру кубиками. Размер, мм и вес в гидратированном состоянии: 2,5 мм -25 мг,5 мм -50 мг, 22,5 мм -100 мг, 5,0 мм - 25 мг, 5,0 мм 50 мг, 5,0 мм 100 мг. Шприцы объемом 10 мл со стандартным наконечником Люэра. Наличие цветовой кодировки для идентификации шприцев с эмболизационным материалом разного размера</t>
  </si>
  <si>
    <t>Биопсийные щипцы</t>
  </si>
  <si>
    <t>Биопсийные щипцы для пищевода, желудка, двенадцатиперстной кишки. Комплект -10 штук в упаковке (одноразовые)</t>
  </si>
  <si>
    <t>комплект</t>
  </si>
  <si>
    <t>Проводник коронарный для позиционирования положения</t>
  </si>
  <si>
    <t>Наружный диаметр проводника 0,014" (0,36 мм). Сердечник из медицинской нержавеющей стали повышенной жесткости, обеспечивающий большую опору для доставки стента. Дистальный сегмент сердечника – комбинация из трех конических и двух цилиндрических сегментов. Жесткий кончик проводника – проволочная спираль. Высокий уровень проходимости. Степень жесткости кончика проводника - стандартная. Степень жесткости тела проводника - низкая. Толщина средней части сердечника 0,0077". Тип кончика - оплетка, гибридный тип нанесения гидрофильного покрытия. Наличие нескольких вариантов жесткости кончика – от 0.8 до  2.8 г. Наличие нескольких вариантов типов поддержки. Длина рентгенконтрастной части – от 2-2.8, 35 см.</t>
  </si>
  <si>
    <t>Аортальный выкусыватель 3,5 мм</t>
  </si>
  <si>
    <t>выкусыватель стенки аорты для анастамозы, острыми режущими кромками, наконечник конической формы, размер 3,5 мм</t>
  </si>
  <si>
    <t>Аортальный выкусыватель 4,0 мм</t>
  </si>
  <si>
    <t>Инструмент для получения отверстий в стенке аорты для проксимального анастамозы, острые режущие кромки для получения ровных краев отвверстия, конический наконечник для легкого введения. Размер 4,0 мм.</t>
  </si>
  <si>
    <t>Емкость дренажная билиарная</t>
  </si>
  <si>
    <t>Дренажный мешок объемом 600 мл и из поливинилхлорида, устойчивая к изломам линияя длиной 61см с возможностью регулировки и фиксированным коннектором типа "папа". Наличие двойного дренажного клапана и пояса Velcro, с мягкой тканевой поддержкой. Дополительный коннектор "папа" в комплекте. Одна сторона мешка мягкая для комфорта паицента (опция).</t>
  </si>
  <si>
    <t>Блок картриджа, СНЕМ8+</t>
  </si>
  <si>
    <t>Блок картриджа с набором чувствительных элементов (датчиков) СНЕМ8+.</t>
  </si>
  <si>
    <t>Блок картриджа, CG4+</t>
  </si>
  <si>
    <t>Блок картриджа с набором чувствительных элементов (датчиков) CG4+.</t>
  </si>
  <si>
    <t>Картридж</t>
  </si>
  <si>
    <t>Картридж CG8 к анализатору i-STAT №25</t>
  </si>
  <si>
    <t>Блок картриджа, Тропонин</t>
  </si>
  <si>
    <t>Блок картриджа с набором чувствительных элементов (датчиков) Тропонин.</t>
  </si>
  <si>
    <t>Протез сосудистый линейный PTFE, диаметр 6</t>
  </si>
  <si>
    <t>Протез сосудистый линейный PTFE, размер: диаметр 6, длина 40-50</t>
  </si>
  <si>
    <t>Протез сосудистый линейный PTFE, диаметр 7</t>
  </si>
  <si>
    <t>Протез сосудистый линейный PTFE, размер: диаметр 7, длина 40-50.</t>
  </si>
  <si>
    <t>Протез сосудистый линейный PTFE, диаметр 8</t>
  </si>
  <si>
    <t>Протез сосудистый линейный PTFE размерами: диаметр 8 длина 50.</t>
  </si>
  <si>
    <t>Петля резекционная</t>
  </si>
  <si>
    <t>Петля резекционная для пищевода, желудка, двенадцатиперстной кишки, толстого кишечника.Комплект -5 штук в упаковке (одноразовые)</t>
  </si>
  <si>
    <t>Комплект для чрескожного введения</t>
  </si>
  <si>
    <t>Комплект для чрескожного введения: катетер силиконовый рентгеноконтрастный с дакроновой подкожной манжетой-4,2 Fr, наружный диаметр 1,4мм, длиной 75см, эффективная длина 50см; проводник проволочный; туннелер металический; интродьюсер с расщепляющим устройством 4,5Fr; заглушка иньекционная-1шт; крылышко для фиксации-2шт; колпачок; скальпель; наклейки в карту пациента</t>
  </si>
  <si>
    <t>Дренажный комплект циклера</t>
  </si>
  <si>
    <t>Для автоматизированного перитонеального диализа стерильный пластиковый контейнер (мешок), объемом 15 л.</t>
  </si>
  <si>
    <t>Дренажная система однобаночная двухкамерная объем 2300 мл</t>
  </si>
  <si>
    <t>Система предназначена как для пассивного под действием силы тяжести, так и активного с помощью вакуумных устройств дренирования плевральной полости.</t>
  </si>
  <si>
    <t>Набор для нефростомии методом прямой прокол (с дренажным катетером Pigtail (Косичка) с гидрофильным покрытием)</t>
  </si>
  <si>
    <t>Комплект для чрескожной пункционной нефростомии  6Fr</t>
  </si>
  <si>
    <t>Комплект дренажа ран</t>
  </si>
  <si>
    <t>Комплект с круглым силиконовым дренажем. В комплект входит: дренаж 10Fr. Резервуар дренажный с градированной шкалой, объемом 100 мл</t>
  </si>
  <si>
    <t>Дренаж</t>
  </si>
  <si>
    <t>U-дренаж Ульмера размер14, внешний диаметр 4,5 длина 50см. Длина перфорации12см троакар с рентгенконтрастной полосой, с троакаром и без троакара. Длина : 50см. Р-ры: 08Fr. – 14Fr.,перфорированная часть 5, 8, 10 или12 cм. Стерильно</t>
  </si>
  <si>
    <t>Шунтирующая система Дельта , малая</t>
  </si>
  <si>
    <t>Шунтирующая система Дельта, малая, низкого , среднего или высокого давления. Разработан для снижения риска гипердренирования СМЖ. В конструкцию клапана включено антисифонное устройство – Дельта-камера, позволяющее поддерживать интравентрикулярное давление пациента в пределах физиологической нормы., независимо от скорости вырабатывания ликвора и положения тела пациента (лежа/стоя). Внорме диафрагма камеры закрыта и открывается при увеличении положительного интравентрикулярного давления. При нарастании отрицательного давления – немедленно закрывается.
 Клапан Дельта состоит из двух различных материалов – полипропилена и силикона (без примеси латекса) , исключающих слипанеи и деформацию клапанов. Рентгеноконтрастные метки и кодовые обозначения на клапане указывают направление тока ликвора , места соединения с катетерами и градацию по давлению. Все клапаны Дельта включают в себя резервуар для инъекций и взятия проб ликвора , а также окклюдеры для избирательной промывки. 
 Катетеры производятся из силикона (без примеси латекса) , что препятствует их слипанию и петлетлеобразованию. Отсутствие металлических деталей в системах позволяет без помех проводить КТ и ЯМР исследования. 
 В комплект входят : 
 Клапан Дельта , малый , размер 36*6мм.
 Вентрикулярный катетер , стандартный, с правоугольной клипсой , со стилетом, импрегнирован барием , длина -230 мм , внутренний диаметр -1.2-1.3мм, наружный диаметр – 2.1-2.5мм. Наличие 4 рядов по 8 отверстий на дистальном конце катетера длиной 16мм. Наличие 3 маркеров длины , через 50 мм. От проксимального конца;
 Кардиоперитонеальный катетер , стандартный , импрегнирован барием , длиной 900 мм , наружный диаметр 2,5 мм внутренний диаметр 1,3 мм. Наличие 8 щелевидных отверстий , располдоженных под углом 90 градусов в стенке катетера. Наличие 3 маркеров длины на расстоянии 100мм. От проксимального конца. Наличие 2 щелевых отверстий , расположенных под углом 180 градусов в стенке катетера. Режим функционирования: 1.0/1.5/2.0.</t>
  </si>
  <si>
    <t>Троакар одноразовый</t>
  </si>
  <si>
    <t>Троакар одноразовый с острым стилетом внутренний диаметр 12мм, длина 100мм, включая редукционный клапан 5мм, стерильный, в уп.10 шт.</t>
  </si>
  <si>
    <t>Туннельный центральный венозный катетер</t>
  </si>
  <si>
    <t>Эндопротез- сетка с титаносодержащим покрытием, размер 15 см x 15 см</t>
  </si>
  <si>
    <t>Эндопротез сетки изготовлены из полипропиленовых мононитей с титаносодержащим покрытием. Размер пор составляет около 1мм. Сетчатый эндопротез в индивидуальной упаковке размером 15 см x 15 см, удельный вес 35гр/м2.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</si>
</sst>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Red]#,##0.00"/>
  </numFmts>
  <fonts count="5" x14ac:knownFonts="1">
    <font>
      <sz val="11"/>
      <color theme="1"/>
      <name val="Calibri"/>
      <family val="2"/>
      <scheme val="minor"/>
    </font>
    <font>
      <sz val="11"/>
      <color theme="1"/>
      <name val="Calibri"/>
      <family val="2"/>
      <scheme val="minor"/>
    </font>
    <font>
      <sz val="12"/>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xf numFmtId="164" fontId="1" fillId="0" borderId="0" applyFont="0" applyFill="0" applyBorder="0" applyAlignment="0" applyProtection="0"/>
    <xf numFmtId="0" fontId="4" fillId="0" borderId="0">
      <alignment horizontal="center"/>
    </xf>
    <xf numFmtId="0" fontId="1" fillId="0" borderId="0"/>
    <xf numFmtId="0" fontId="4" fillId="0" borderId="0"/>
    <xf numFmtId="0" fontId="1" fillId="0" borderId="0"/>
    <xf numFmtId="0" fontId="1" fillId="0" borderId="0"/>
  </cellStyleXfs>
  <cellXfs count="28">
    <xf numFmtId="0" fontId="0" fillId="0" borderId="0" xfId="0"/>
    <xf numFmtId="0" fontId="2" fillId="2" borderId="0" xfId="0" applyFont="1" applyFill="1" applyAlignment="1">
      <alignment horizontal="center" vertical="center"/>
    </xf>
    <xf numFmtId="165" fontId="2" fillId="2" borderId="0" xfId="0" applyNumberFormat="1" applyFont="1" applyFill="1" applyAlignment="1">
      <alignment horizontal="center" vertical="center"/>
    </xf>
    <xf numFmtId="164" fontId="2" fillId="2" borderId="0" xfId="1" applyFont="1" applyFill="1" applyAlignment="1">
      <alignment horizontal="center" vertical="center"/>
    </xf>
    <xf numFmtId="3" fontId="2" fillId="2" borderId="0" xfId="0" applyNumberFormat="1" applyFont="1" applyFill="1" applyAlignment="1">
      <alignment horizontal="center" vertical="center"/>
    </xf>
    <xf numFmtId="164" fontId="3" fillId="2" borderId="0" xfId="1" applyFont="1" applyFill="1" applyAlignment="1">
      <alignment horizontal="center" vertical="center"/>
    </xf>
    <xf numFmtId="164" fontId="3" fillId="2" borderId="1" xfId="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164" fontId="3" fillId="2" borderId="1" xfId="1" applyFont="1" applyFill="1" applyBorder="1" applyAlignment="1">
      <alignment horizontal="center" vertical="center"/>
    </xf>
    <xf numFmtId="0" fontId="2" fillId="2" borderId="1" xfId="0" applyFont="1" applyFill="1" applyBorder="1" applyAlignment="1">
      <alignment horizontal="center" vertical="center" wrapText="1"/>
    </xf>
    <xf numFmtId="4" fontId="2" fillId="2" borderId="1" xfId="4"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2" borderId="0" xfId="0" applyFont="1" applyFill="1" applyAlignment="1">
      <alignment horizontal="left" vertical="center" wrapText="1"/>
    </xf>
    <xf numFmtId="0" fontId="3" fillId="2" borderId="1" xfId="0" applyFont="1" applyFill="1" applyBorder="1" applyAlignment="1">
      <alignment horizontal="center" vertical="center" wrapText="1"/>
    </xf>
    <xf numFmtId="4" fontId="3" fillId="2" borderId="1" xfId="2" applyNumberFormat="1" applyFont="1" applyFill="1" applyBorder="1" applyAlignment="1">
      <alignment horizontal="center" vertical="center" wrapText="1"/>
    </xf>
    <xf numFmtId="164" fontId="3" fillId="2" borderId="1" xfId="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righ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1" xfId="6" applyFont="1" applyBorder="1" applyAlignment="1">
      <alignment horizontal="left" vertical="center" wrapText="1"/>
    </xf>
    <xf numFmtId="0" fontId="2" fillId="0" borderId="1" xfId="6" applyFont="1" applyBorder="1" applyAlignment="1">
      <alignment horizontal="center" vertical="center" wrapText="1"/>
    </xf>
    <xf numFmtId="3" fontId="2" fillId="0" borderId="1" xfId="4" applyNumberFormat="1" applyFont="1" applyBorder="1" applyAlignment="1">
      <alignment horizontal="center" vertical="center" wrapText="1"/>
    </xf>
    <xf numFmtId="4" fontId="2" fillId="0" borderId="1" xfId="4" applyNumberFormat="1" applyFont="1" applyBorder="1" applyAlignment="1">
      <alignment horizontal="center" vertical="center" wrapText="1"/>
    </xf>
  </cellXfs>
  <cellStyles count="7">
    <cellStyle name="Обычный" xfId="0" builtinId="0"/>
    <cellStyle name="Обычный 11" xfId="3" xr:uid="{00000000-0005-0000-0000-000001000000}"/>
    <cellStyle name="Обычный 2" xfId="4" xr:uid="{00000000-0005-0000-0000-000002000000}"/>
    <cellStyle name="Обычный 21" xfId="5" xr:uid="{00000000-0005-0000-0000-000003000000}"/>
    <cellStyle name="Обычный 24" xfId="6" xr:uid="{302AAE94-B33F-41ED-9BF1-B5A1C54F6165}"/>
    <cellStyle name="Обычный_Лист1" xfId="2" xr:uid="{00000000-0005-0000-0000-000004000000}"/>
    <cellStyle name="Финансовый" xfId="1"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202405</xdr:colOff>
      <xdr:row>63</xdr:row>
      <xdr:rowOff>0</xdr:rowOff>
    </xdr:from>
    <xdr:ext cx="254793" cy="178594"/>
    <xdr:sp macro="" textlink="">
      <xdr:nvSpPr>
        <xdr:cNvPr id="2" name="TextBox 1">
          <a:extLst>
            <a:ext uri="{FF2B5EF4-FFF2-40B4-BE49-F238E27FC236}">
              <a16:creationId xmlns:a16="http://schemas.microsoft.com/office/drawing/2014/main" id="{00000000-0008-0000-0000-000002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3" name="TextBox 2">
          <a:extLst>
            <a:ext uri="{FF2B5EF4-FFF2-40B4-BE49-F238E27FC236}">
              <a16:creationId xmlns:a16="http://schemas.microsoft.com/office/drawing/2014/main" id="{00000000-0008-0000-0000-000003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4" name="TextBox 3">
          <a:extLst>
            <a:ext uri="{FF2B5EF4-FFF2-40B4-BE49-F238E27FC236}">
              <a16:creationId xmlns:a16="http://schemas.microsoft.com/office/drawing/2014/main" id="{00000000-0008-0000-0000-000004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5" name="TextBox 4">
          <a:extLst>
            <a:ext uri="{FF2B5EF4-FFF2-40B4-BE49-F238E27FC236}">
              <a16:creationId xmlns:a16="http://schemas.microsoft.com/office/drawing/2014/main" id="{00000000-0008-0000-0000-000005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6" name="TextBox 5">
          <a:extLst>
            <a:ext uri="{FF2B5EF4-FFF2-40B4-BE49-F238E27FC236}">
              <a16:creationId xmlns:a16="http://schemas.microsoft.com/office/drawing/2014/main" id="{00000000-0008-0000-0000-000006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7" name="TextBox 6">
          <a:extLst>
            <a:ext uri="{FF2B5EF4-FFF2-40B4-BE49-F238E27FC236}">
              <a16:creationId xmlns:a16="http://schemas.microsoft.com/office/drawing/2014/main" id="{00000000-0008-0000-0000-000007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63</xdr:row>
      <xdr:rowOff>0</xdr:rowOff>
    </xdr:from>
    <xdr:ext cx="254793" cy="178594"/>
    <xdr:sp macro="" textlink="">
      <xdr:nvSpPr>
        <xdr:cNvPr id="8" name="TextBox 7">
          <a:extLst>
            <a:ext uri="{FF2B5EF4-FFF2-40B4-BE49-F238E27FC236}">
              <a16:creationId xmlns:a16="http://schemas.microsoft.com/office/drawing/2014/main" id="{00000000-0008-0000-0000-000008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63</xdr:row>
      <xdr:rowOff>0</xdr:rowOff>
    </xdr:from>
    <xdr:ext cx="254793" cy="178594"/>
    <xdr:sp macro="" textlink="">
      <xdr:nvSpPr>
        <xdr:cNvPr id="9" name="TextBox 8">
          <a:extLst>
            <a:ext uri="{FF2B5EF4-FFF2-40B4-BE49-F238E27FC236}">
              <a16:creationId xmlns:a16="http://schemas.microsoft.com/office/drawing/2014/main" id="{00000000-0008-0000-0000-000009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734784</xdr:colOff>
      <xdr:row>63</xdr:row>
      <xdr:rowOff>0</xdr:rowOff>
    </xdr:from>
    <xdr:ext cx="117929" cy="45719"/>
    <xdr:sp macro="" textlink="">
      <xdr:nvSpPr>
        <xdr:cNvPr id="10" name="TextBox 9">
          <a:extLst>
            <a:ext uri="{FF2B5EF4-FFF2-40B4-BE49-F238E27FC236}">
              <a16:creationId xmlns:a16="http://schemas.microsoft.com/office/drawing/2014/main" id="{00000000-0008-0000-0000-00000A000000}"/>
            </a:ext>
          </a:extLst>
        </xdr:cNvPr>
        <xdr:cNvSpPr txBox="1"/>
      </xdr:nvSpPr>
      <xdr:spPr>
        <a:xfrm flipH="1" flipV="1">
          <a:off x="2515959" y="8315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63</xdr:row>
      <xdr:rowOff>0</xdr:rowOff>
    </xdr:from>
    <xdr:ext cx="254793" cy="178594"/>
    <xdr:sp macro="" textlink="">
      <xdr:nvSpPr>
        <xdr:cNvPr id="11" name="TextBox 10">
          <a:extLst>
            <a:ext uri="{FF2B5EF4-FFF2-40B4-BE49-F238E27FC236}">
              <a16:creationId xmlns:a16="http://schemas.microsoft.com/office/drawing/2014/main" id="{00000000-0008-0000-0000-00000B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12" name="TextBox 11">
          <a:extLst>
            <a:ext uri="{FF2B5EF4-FFF2-40B4-BE49-F238E27FC236}">
              <a16:creationId xmlns:a16="http://schemas.microsoft.com/office/drawing/2014/main" id="{00000000-0008-0000-0000-00000C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13" name="TextBox 12">
          <a:extLst>
            <a:ext uri="{FF2B5EF4-FFF2-40B4-BE49-F238E27FC236}">
              <a16:creationId xmlns:a16="http://schemas.microsoft.com/office/drawing/2014/main" id="{00000000-0008-0000-0000-00000D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14" name="TextBox 13">
          <a:extLst>
            <a:ext uri="{FF2B5EF4-FFF2-40B4-BE49-F238E27FC236}">
              <a16:creationId xmlns:a16="http://schemas.microsoft.com/office/drawing/2014/main" id="{00000000-0008-0000-0000-00000E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15" name="TextBox 14">
          <a:extLst>
            <a:ext uri="{FF2B5EF4-FFF2-40B4-BE49-F238E27FC236}">
              <a16:creationId xmlns:a16="http://schemas.microsoft.com/office/drawing/2014/main" id="{00000000-0008-0000-0000-00000F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16" name="TextBox 15">
          <a:extLst>
            <a:ext uri="{FF2B5EF4-FFF2-40B4-BE49-F238E27FC236}">
              <a16:creationId xmlns:a16="http://schemas.microsoft.com/office/drawing/2014/main" id="{00000000-0008-0000-0000-000010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63</xdr:row>
      <xdr:rowOff>0</xdr:rowOff>
    </xdr:from>
    <xdr:ext cx="254793" cy="178594"/>
    <xdr:sp macro="" textlink="">
      <xdr:nvSpPr>
        <xdr:cNvPr id="17" name="TextBox 16">
          <a:extLst>
            <a:ext uri="{FF2B5EF4-FFF2-40B4-BE49-F238E27FC236}">
              <a16:creationId xmlns:a16="http://schemas.microsoft.com/office/drawing/2014/main" id="{00000000-0008-0000-0000-000011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 name="TextBox 17">
          <a:extLst>
            <a:ext uri="{FF2B5EF4-FFF2-40B4-BE49-F238E27FC236}">
              <a16:creationId xmlns:a16="http://schemas.microsoft.com/office/drawing/2014/main" id="{75A655C9-1238-473A-8CF9-1BDCFB2C961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 name="TextBox 18">
          <a:extLst>
            <a:ext uri="{FF2B5EF4-FFF2-40B4-BE49-F238E27FC236}">
              <a16:creationId xmlns:a16="http://schemas.microsoft.com/office/drawing/2014/main" id="{C8B75C75-7B94-4F77-8E59-82797808F3E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 name="TextBox 19">
          <a:extLst>
            <a:ext uri="{FF2B5EF4-FFF2-40B4-BE49-F238E27FC236}">
              <a16:creationId xmlns:a16="http://schemas.microsoft.com/office/drawing/2014/main" id="{801E73DC-C19D-41AA-ADBC-359A24C4DC9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 name="TextBox 20">
          <a:extLst>
            <a:ext uri="{FF2B5EF4-FFF2-40B4-BE49-F238E27FC236}">
              <a16:creationId xmlns:a16="http://schemas.microsoft.com/office/drawing/2014/main" id="{886E3AC6-27EB-4E4B-897A-34FBB2FEE64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 name="TextBox 21">
          <a:extLst>
            <a:ext uri="{FF2B5EF4-FFF2-40B4-BE49-F238E27FC236}">
              <a16:creationId xmlns:a16="http://schemas.microsoft.com/office/drawing/2014/main" id="{3EAA40EF-2C4F-4101-957F-C7DCDA1C9D9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 name="TextBox 22">
          <a:extLst>
            <a:ext uri="{FF2B5EF4-FFF2-40B4-BE49-F238E27FC236}">
              <a16:creationId xmlns:a16="http://schemas.microsoft.com/office/drawing/2014/main" id="{FC6E8390-49E6-4592-94EC-37B8B99E62F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 name="TextBox 23">
          <a:extLst>
            <a:ext uri="{FF2B5EF4-FFF2-40B4-BE49-F238E27FC236}">
              <a16:creationId xmlns:a16="http://schemas.microsoft.com/office/drawing/2014/main" id="{DE25219F-BDFD-48EA-90E3-1F8CEB73ADA6}"/>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 name="TextBox 24">
          <a:extLst>
            <a:ext uri="{FF2B5EF4-FFF2-40B4-BE49-F238E27FC236}">
              <a16:creationId xmlns:a16="http://schemas.microsoft.com/office/drawing/2014/main" id="{0EDE350A-62B0-487C-8128-CA2CAF5E174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 name="TextBox 25">
          <a:extLst>
            <a:ext uri="{FF2B5EF4-FFF2-40B4-BE49-F238E27FC236}">
              <a16:creationId xmlns:a16="http://schemas.microsoft.com/office/drawing/2014/main" id="{3D505134-3022-4B73-AA8E-30E9DABF271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 name="TextBox 26">
          <a:extLst>
            <a:ext uri="{FF2B5EF4-FFF2-40B4-BE49-F238E27FC236}">
              <a16:creationId xmlns:a16="http://schemas.microsoft.com/office/drawing/2014/main" id="{F5924117-B9B8-4C0C-BB68-425F4AE0335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 name="TextBox 27">
          <a:extLst>
            <a:ext uri="{FF2B5EF4-FFF2-40B4-BE49-F238E27FC236}">
              <a16:creationId xmlns:a16="http://schemas.microsoft.com/office/drawing/2014/main" id="{BFB3E46A-F4FD-4C4F-A7F3-F8CE5322F29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 name="TextBox 28">
          <a:extLst>
            <a:ext uri="{FF2B5EF4-FFF2-40B4-BE49-F238E27FC236}">
              <a16:creationId xmlns:a16="http://schemas.microsoft.com/office/drawing/2014/main" id="{37895E42-E39E-4B90-8E4D-2E05AE78898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 name="TextBox 29">
          <a:extLst>
            <a:ext uri="{FF2B5EF4-FFF2-40B4-BE49-F238E27FC236}">
              <a16:creationId xmlns:a16="http://schemas.microsoft.com/office/drawing/2014/main" id="{E3C1BEBF-9C7A-465E-BBC3-CA5BEFFB86B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 name="TextBox 30">
          <a:extLst>
            <a:ext uri="{FF2B5EF4-FFF2-40B4-BE49-F238E27FC236}">
              <a16:creationId xmlns:a16="http://schemas.microsoft.com/office/drawing/2014/main" id="{248F7381-314E-4938-83C5-FAF463C6B9B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 name="TextBox 31">
          <a:extLst>
            <a:ext uri="{FF2B5EF4-FFF2-40B4-BE49-F238E27FC236}">
              <a16:creationId xmlns:a16="http://schemas.microsoft.com/office/drawing/2014/main" id="{111FE974-845C-4830-BBA2-E27F0C8E377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 name="TextBox 32">
          <a:extLst>
            <a:ext uri="{FF2B5EF4-FFF2-40B4-BE49-F238E27FC236}">
              <a16:creationId xmlns:a16="http://schemas.microsoft.com/office/drawing/2014/main" id="{6621DD41-A7DD-4E5D-9E76-C60F23D65D9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 name="TextBox 33">
          <a:extLst>
            <a:ext uri="{FF2B5EF4-FFF2-40B4-BE49-F238E27FC236}">
              <a16:creationId xmlns:a16="http://schemas.microsoft.com/office/drawing/2014/main" id="{46235891-60D9-4D69-B65F-20EFF3B23FA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 name="TextBox 34">
          <a:extLst>
            <a:ext uri="{FF2B5EF4-FFF2-40B4-BE49-F238E27FC236}">
              <a16:creationId xmlns:a16="http://schemas.microsoft.com/office/drawing/2014/main" id="{6F3D0CB7-DA6F-4964-A4AF-ED46AC0ADFE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 name="TextBox 35">
          <a:extLst>
            <a:ext uri="{FF2B5EF4-FFF2-40B4-BE49-F238E27FC236}">
              <a16:creationId xmlns:a16="http://schemas.microsoft.com/office/drawing/2014/main" id="{39627C34-6FA3-420B-BB90-25FB423B6F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7" name="TextBox 36">
          <a:extLst>
            <a:ext uri="{FF2B5EF4-FFF2-40B4-BE49-F238E27FC236}">
              <a16:creationId xmlns:a16="http://schemas.microsoft.com/office/drawing/2014/main" id="{C783C970-CF11-4F94-BB2F-F6E460AA32E6}"/>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 name="TextBox 37">
          <a:extLst>
            <a:ext uri="{FF2B5EF4-FFF2-40B4-BE49-F238E27FC236}">
              <a16:creationId xmlns:a16="http://schemas.microsoft.com/office/drawing/2014/main" id="{73A05155-C3F4-4B34-AF6F-C632E2CF3E6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 name="TextBox 38">
          <a:extLst>
            <a:ext uri="{FF2B5EF4-FFF2-40B4-BE49-F238E27FC236}">
              <a16:creationId xmlns:a16="http://schemas.microsoft.com/office/drawing/2014/main" id="{9AF8E5B9-9AEB-4BCE-9480-D445551FD96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 name="TextBox 39">
          <a:extLst>
            <a:ext uri="{FF2B5EF4-FFF2-40B4-BE49-F238E27FC236}">
              <a16:creationId xmlns:a16="http://schemas.microsoft.com/office/drawing/2014/main" id="{3224B64E-D78B-4B0B-B13B-EA9B68F0778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 name="TextBox 40">
          <a:extLst>
            <a:ext uri="{FF2B5EF4-FFF2-40B4-BE49-F238E27FC236}">
              <a16:creationId xmlns:a16="http://schemas.microsoft.com/office/drawing/2014/main" id="{F62466A8-7EDA-4025-B0E2-9058E831CEB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 name="TextBox 41">
          <a:extLst>
            <a:ext uri="{FF2B5EF4-FFF2-40B4-BE49-F238E27FC236}">
              <a16:creationId xmlns:a16="http://schemas.microsoft.com/office/drawing/2014/main" id="{63A1D0F5-7060-48E5-84E5-5636398494E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 name="TextBox 42">
          <a:extLst>
            <a:ext uri="{FF2B5EF4-FFF2-40B4-BE49-F238E27FC236}">
              <a16:creationId xmlns:a16="http://schemas.microsoft.com/office/drawing/2014/main" id="{3B802994-DD6A-4688-A8B4-A31CF8E2A29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 name="TextBox 43">
          <a:extLst>
            <a:ext uri="{FF2B5EF4-FFF2-40B4-BE49-F238E27FC236}">
              <a16:creationId xmlns:a16="http://schemas.microsoft.com/office/drawing/2014/main" id="{2E4A2E61-0265-4143-8555-C35F449EC2C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 name="TextBox 44">
          <a:extLst>
            <a:ext uri="{FF2B5EF4-FFF2-40B4-BE49-F238E27FC236}">
              <a16:creationId xmlns:a16="http://schemas.microsoft.com/office/drawing/2014/main" id="{9F61F071-DF0F-4A1D-8EBC-C9DF4E5C850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 name="TextBox 45">
          <a:extLst>
            <a:ext uri="{FF2B5EF4-FFF2-40B4-BE49-F238E27FC236}">
              <a16:creationId xmlns:a16="http://schemas.microsoft.com/office/drawing/2014/main" id="{BD53E624-8312-4764-9463-B3677A580AE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 name="TextBox 46">
          <a:extLst>
            <a:ext uri="{FF2B5EF4-FFF2-40B4-BE49-F238E27FC236}">
              <a16:creationId xmlns:a16="http://schemas.microsoft.com/office/drawing/2014/main" id="{C7EFB66F-D647-40F5-B4E6-DF2F0F81325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 name="TextBox 47">
          <a:extLst>
            <a:ext uri="{FF2B5EF4-FFF2-40B4-BE49-F238E27FC236}">
              <a16:creationId xmlns:a16="http://schemas.microsoft.com/office/drawing/2014/main" id="{E88CC6C6-D89A-43E7-A2B1-3E2573CAC2B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 name="TextBox 48">
          <a:extLst>
            <a:ext uri="{FF2B5EF4-FFF2-40B4-BE49-F238E27FC236}">
              <a16:creationId xmlns:a16="http://schemas.microsoft.com/office/drawing/2014/main" id="{34DCB7DF-4531-4FFD-B5AA-0BC9596715A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 name="TextBox 49">
          <a:extLst>
            <a:ext uri="{FF2B5EF4-FFF2-40B4-BE49-F238E27FC236}">
              <a16:creationId xmlns:a16="http://schemas.microsoft.com/office/drawing/2014/main" id="{1AF34B4D-5760-4C35-A073-47D7C4A751B5}"/>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 name="TextBox 50">
          <a:extLst>
            <a:ext uri="{FF2B5EF4-FFF2-40B4-BE49-F238E27FC236}">
              <a16:creationId xmlns:a16="http://schemas.microsoft.com/office/drawing/2014/main" id="{294B0E00-348B-4BB6-88A4-7B734B7B7E9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 name="TextBox 51">
          <a:extLst>
            <a:ext uri="{FF2B5EF4-FFF2-40B4-BE49-F238E27FC236}">
              <a16:creationId xmlns:a16="http://schemas.microsoft.com/office/drawing/2014/main" id="{1381BD5C-50CE-4CA2-8948-62063E7235A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 name="TextBox 52">
          <a:extLst>
            <a:ext uri="{FF2B5EF4-FFF2-40B4-BE49-F238E27FC236}">
              <a16:creationId xmlns:a16="http://schemas.microsoft.com/office/drawing/2014/main" id="{1F15A02C-A01C-4CA5-81EA-2B61131D83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 name="TextBox 53">
          <a:extLst>
            <a:ext uri="{FF2B5EF4-FFF2-40B4-BE49-F238E27FC236}">
              <a16:creationId xmlns:a16="http://schemas.microsoft.com/office/drawing/2014/main" id="{041AAC3D-2CAD-4834-B8CC-47BDA7B1FB5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 name="TextBox 54">
          <a:extLst>
            <a:ext uri="{FF2B5EF4-FFF2-40B4-BE49-F238E27FC236}">
              <a16:creationId xmlns:a16="http://schemas.microsoft.com/office/drawing/2014/main" id="{0509866C-9158-4E48-85D1-B149C99D087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 name="TextBox 55">
          <a:extLst>
            <a:ext uri="{FF2B5EF4-FFF2-40B4-BE49-F238E27FC236}">
              <a16:creationId xmlns:a16="http://schemas.microsoft.com/office/drawing/2014/main" id="{6138F7DF-2FD4-41CE-8384-279FBF5103E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 name="TextBox 56">
          <a:extLst>
            <a:ext uri="{FF2B5EF4-FFF2-40B4-BE49-F238E27FC236}">
              <a16:creationId xmlns:a16="http://schemas.microsoft.com/office/drawing/2014/main" id="{043549F6-B6BF-4F6F-A99B-ACD90533202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 name="TextBox 57">
          <a:extLst>
            <a:ext uri="{FF2B5EF4-FFF2-40B4-BE49-F238E27FC236}">
              <a16:creationId xmlns:a16="http://schemas.microsoft.com/office/drawing/2014/main" id="{DC8AA27C-F811-4009-84EC-1DF02B2D18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 name="TextBox 58">
          <a:extLst>
            <a:ext uri="{FF2B5EF4-FFF2-40B4-BE49-F238E27FC236}">
              <a16:creationId xmlns:a16="http://schemas.microsoft.com/office/drawing/2014/main" id="{A04E1427-85AA-4EB7-8EDC-9FEB22D1A42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 name="TextBox 59">
          <a:extLst>
            <a:ext uri="{FF2B5EF4-FFF2-40B4-BE49-F238E27FC236}">
              <a16:creationId xmlns:a16="http://schemas.microsoft.com/office/drawing/2014/main" id="{46633725-F958-4574-BCAF-A2892923585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 name="TextBox 60">
          <a:extLst>
            <a:ext uri="{FF2B5EF4-FFF2-40B4-BE49-F238E27FC236}">
              <a16:creationId xmlns:a16="http://schemas.microsoft.com/office/drawing/2014/main" id="{8CC63315-06DB-45F4-8D7D-2122106E241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 name="TextBox 61">
          <a:extLst>
            <a:ext uri="{FF2B5EF4-FFF2-40B4-BE49-F238E27FC236}">
              <a16:creationId xmlns:a16="http://schemas.microsoft.com/office/drawing/2014/main" id="{25D77CE1-D6BB-4FBE-83D0-0EDD3E4055F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 name="TextBox 62">
          <a:extLst>
            <a:ext uri="{FF2B5EF4-FFF2-40B4-BE49-F238E27FC236}">
              <a16:creationId xmlns:a16="http://schemas.microsoft.com/office/drawing/2014/main" id="{122A8350-EC82-4B49-B5A0-4E61411A599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 name="TextBox 63">
          <a:extLst>
            <a:ext uri="{FF2B5EF4-FFF2-40B4-BE49-F238E27FC236}">
              <a16:creationId xmlns:a16="http://schemas.microsoft.com/office/drawing/2014/main" id="{22632FA0-EA9A-4CE2-9C60-03A94FB31D6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 name="TextBox 64">
          <a:extLst>
            <a:ext uri="{FF2B5EF4-FFF2-40B4-BE49-F238E27FC236}">
              <a16:creationId xmlns:a16="http://schemas.microsoft.com/office/drawing/2014/main" id="{D139E03C-9988-46C2-891F-7CC1F45FE92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 name="TextBox 65">
          <a:extLst>
            <a:ext uri="{FF2B5EF4-FFF2-40B4-BE49-F238E27FC236}">
              <a16:creationId xmlns:a16="http://schemas.microsoft.com/office/drawing/2014/main" id="{285C3BB5-FBCB-47E0-B265-929B4A04B6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 name="TextBox 66">
          <a:extLst>
            <a:ext uri="{FF2B5EF4-FFF2-40B4-BE49-F238E27FC236}">
              <a16:creationId xmlns:a16="http://schemas.microsoft.com/office/drawing/2014/main" id="{D9F6AE1E-4412-4EAD-8791-105CA4F19D1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 name="TextBox 67">
          <a:extLst>
            <a:ext uri="{FF2B5EF4-FFF2-40B4-BE49-F238E27FC236}">
              <a16:creationId xmlns:a16="http://schemas.microsoft.com/office/drawing/2014/main" id="{BEE7F2BC-C7A9-4FB3-AAEC-3E17B1853AC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 name="TextBox 68">
          <a:extLst>
            <a:ext uri="{FF2B5EF4-FFF2-40B4-BE49-F238E27FC236}">
              <a16:creationId xmlns:a16="http://schemas.microsoft.com/office/drawing/2014/main" id="{BB78E842-66CE-4B26-AFE2-4BB9472B041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 name="TextBox 69">
          <a:extLst>
            <a:ext uri="{FF2B5EF4-FFF2-40B4-BE49-F238E27FC236}">
              <a16:creationId xmlns:a16="http://schemas.microsoft.com/office/drawing/2014/main" id="{2DE78944-E9A6-4DD0-9F9B-BF49A6C7656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 name="TextBox 70">
          <a:extLst>
            <a:ext uri="{FF2B5EF4-FFF2-40B4-BE49-F238E27FC236}">
              <a16:creationId xmlns:a16="http://schemas.microsoft.com/office/drawing/2014/main" id="{8BF4DFCE-F5B9-479B-8599-CD00F8389CD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 name="TextBox 71">
          <a:extLst>
            <a:ext uri="{FF2B5EF4-FFF2-40B4-BE49-F238E27FC236}">
              <a16:creationId xmlns:a16="http://schemas.microsoft.com/office/drawing/2014/main" id="{FBE36660-5842-4475-B326-20CEB1B11D1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 name="TextBox 72">
          <a:extLst>
            <a:ext uri="{FF2B5EF4-FFF2-40B4-BE49-F238E27FC236}">
              <a16:creationId xmlns:a16="http://schemas.microsoft.com/office/drawing/2014/main" id="{454EE185-BDC4-4E4F-8C1B-2EA41EAD63E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 name="TextBox 73">
          <a:extLst>
            <a:ext uri="{FF2B5EF4-FFF2-40B4-BE49-F238E27FC236}">
              <a16:creationId xmlns:a16="http://schemas.microsoft.com/office/drawing/2014/main" id="{C9971117-B950-4EF3-81F2-ABE3B8DD8F2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 name="TextBox 74">
          <a:extLst>
            <a:ext uri="{FF2B5EF4-FFF2-40B4-BE49-F238E27FC236}">
              <a16:creationId xmlns:a16="http://schemas.microsoft.com/office/drawing/2014/main" id="{25A73649-4C92-4553-BAE2-EE03933B5C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6" name="TextBox 75">
          <a:extLst>
            <a:ext uri="{FF2B5EF4-FFF2-40B4-BE49-F238E27FC236}">
              <a16:creationId xmlns:a16="http://schemas.microsoft.com/office/drawing/2014/main" id="{DF1492E5-0CB2-49FD-A862-18C2C6ED93F0}"/>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 name="TextBox 76">
          <a:extLst>
            <a:ext uri="{FF2B5EF4-FFF2-40B4-BE49-F238E27FC236}">
              <a16:creationId xmlns:a16="http://schemas.microsoft.com/office/drawing/2014/main" id="{D1221E27-2377-47BD-81C9-3E8ED02243D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 name="TextBox 77">
          <a:extLst>
            <a:ext uri="{FF2B5EF4-FFF2-40B4-BE49-F238E27FC236}">
              <a16:creationId xmlns:a16="http://schemas.microsoft.com/office/drawing/2014/main" id="{4AFF2488-7CF6-44B9-9834-EE1E978947B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 name="TextBox 78">
          <a:extLst>
            <a:ext uri="{FF2B5EF4-FFF2-40B4-BE49-F238E27FC236}">
              <a16:creationId xmlns:a16="http://schemas.microsoft.com/office/drawing/2014/main" id="{4FE8B20E-2A95-4DDA-A58C-7B958A8462B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 name="TextBox 79">
          <a:extLst>
            <a:ext uri="{FF2B5EF4-FFF2-40B4-BE49-F238E27FC236}">
              <a16:creationId xmlns:a16="http://schemas.microsoft.com/office/drawing/2014/main" id="{B32D49FD-4AEB-4C58-9BB3-8E1908CB562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 name="TextBox 80">
          <a:extLst>
            <a:ext uri="{FF2B5EF4-FFF2-40B4-BE49-F238E27FC236}">
              <a16:creationId xmlns:a16="http://schemas.microsoft.com/office/drawing/2014/main" id="{DF44739C-5083-4753-AEE2-B9E680AEF23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 name="TextBox 81">
          <a:extLst>
            <a:ext uri="{FF2B5EF4-FFF2-40B4-BE49-F238E27FC236}">
              <a16:creationId xmlns:a16="http://schemas.microsoft.com/office/drawing/2014/main" id="{4C60AD23-7E57-48B7-8D7C-6E8CC87FB0A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 name="TextBox 82">
          <a:extLst>
            <a:ext uri="{FF2B5EF4-FFF2-40B4-BE49-F238E27FC236}">
              <a16:creationId xmlns:a16="http://schemas.microsoft.com/office/drawing/2014/main" id="{3CE96478-59F5-4B00-BBA1-D7260C267E0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 name="TextBox 83">
          <a:extLst>
            <a:ext uri="{FF2B5EF4-FFF2-40B4-BE49-F238E27FC236}">
              <a16:creationId xmlns:a16="http://schemas.microsoft.com/office/drawing/2014/main" id="{199600D2-3914-4BB9-9422-675062F0E73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 name="TextBox 84">
          <a:extLst>
            <a:ext uri="{FF2B5EF4-FFF2-40B4-BE49-F238E27FC236}">
              <a16:creationId xmlns:a16="http://schemas.microsoft.com/office/drawing/2014/main" id="{23855F36-B394-4DE9-A41E-877B89911C3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 name="TextBox 85">
          <a:extLst>
            <a:ext uri="{FF2B5EF4-FFF2-40B4-BE49-F238E27FC236}">
              <a16:creationId xmlns:a16="http://schemas.microsoft.com/office/drawing/2014/main" id="{5D82E699-927E-4BB2-8312-74C688C6399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 name="TextBox 86">
          <a:extLst>
            <a:ext uri="{FF2B5EF4-FFF2-40B4-BE49-F238E27FC236}">
              <a16:creationId xmlns:a16="http://schemas.microsoft.com/office/drawing/2014/main" id="{9B0B9F39-76EB-4167-907C-F6787D3D5F9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 name="TextBox 87">
          <a:extLst>
            <a:ext uri="{FF2B5EF4-FFF2-40B4-BE49-F238E27FC236}">
              <a16:creationId xmlns:a16="http://schemas.microsoft.com/office/drawing/2014/main" id="{14B4591C-FD72-4900-B7A7-B2EC9BACDC3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9" name="TextBox 88">
          <a:extLst>
            <a:ext uri="{FF2B5EF4-FFF2-40B4-BE49-F238E27FC236}">
              <a16:creationId xmlns:a16="http://schemas.microsoft.com/office/drawing/2014/main" id="{609E131E-433A-4DB7-8E44-19B0553EA010}"/>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 name="TextBox 89">
          <a:extLst>
            <a:ext uri="{FF2B5EF4-FFF2-40B4-BE49-F238E27FC236}">
              <a16:creationId xmlns:a16="http://schemas.microsoft.com/office/drawing/2014/main" id="{290D4642-5A5B-43C8-A9F5-1B67F9AD1C1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 name="TextBox 90">
          <a:extLst>
            <a:ext uri="{FF2B5EF4-FFF2-40B4-BE49-F238E27FC236}">
              <a16:creationId xmlns:a16="http://schemas.microsoft.com/office/drawing/2014/main" id="{D44D2BF2-1C65-4DAA-8BDF-308CBEBE60A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 name="TextBox 91">
          <a:extLst>
            <a:ext uri="{FF2B5EF4-FFF2-40B4-BE49-F238E27FC236}">
              <a16:creationId xmlns:a16="http://schemas.microsoft.com/office/drawing/2014/main" id="{79E0DEAD-BD32-4E76-9969-DADABBF98AC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 name="TextBox 92">
          <a:extLst>
            <a:ext uri="{FF2B5EF4-FFF2-40B4-BE49-F238E27FC236}">
              <a16:creationId xmlns:a16="http://schemas.microsoft.com/office/drawing/2014/main" id="{E4D44707-8E23-420F-9B45-F1BDAAAAF63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 name="TextBox 93">
          <a:extLst>
            <a:ext uri="{FF2B5EF4-FFF2-40B4-BE49-F238E27FC236}">
              <a16:creationId xmlns:a16="http://schemas.microsoft.com/office/drawing/2014/main" id="{D00A0CBF-AEF3-42E9-8DA9-4241C7803E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 name="TextBox 94">
          <a:extLst>
            <a:ext uri="{FF2B5EF4-FFF2-40B4-BE49-F238E27FC236}">
              <a16:creationId xmlns:a16="http://schemas.microsoft.com/office/drawing/2014/main" id="{2C26EC97-DF35-47AB-AABC-FB7B3E9C1AE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70"/>
  <sheetViews>
    <sheetView tabSelected="1" view="pageBreakPreview" topLeftCell="A55" zoomScale="40" zoomScaleNormal="85" zoomScaleSheetLayoutView="40" workbookViewId="0">
      <selection activeCell="C37" sqref="C37"/>
    </sheetView>
  </sheetViews>
  <sheetFormatPr defaultRowHeight="15.75" x14ac:dyDescent="0.25"/>
  <cols>
    <col min="1" max="1" width="7.140625" style="1" customWidth="1"/>
    <col min="2" max="2" width="39.85546875" style="1" customWidth="1"/>
    <col min="3" max="3" width="51.42578125" style="1" customWidth="1"/>
    <col min="4" max="4" width="9.140625" style="1"/>
    <col min="5" max="5" width="12.28515625" style="1" customWidth="1"/>
    <col min="6" max="6" width="17.7109375" style="1" customWidth="1"/>
    <col min="7" max="7" width="20.5703125" style="1" customWidth="1"/>
    <col min="8" max="8" width="17.42578125" style="1" customWidth="1"/>
    <col min="9" max="9" width="21" style="1" customWidth="1"/>
    <col min="10" max="10" width="39.140625" style="1" customWidth="1"/>
    <col min="11" max="16384" width="9.140625" style="1"/>
  </cols>
  <sheetData>
    <row r="2" spans="1:11" ht="60.75" customHeight="1" x14ac:dyDescent="0.25">
      <c r="B2" s="2"/>
      <c r="C2" s="3"/>
      <c r="D2" s="4"/>
      <c r="E2" s="4"/>
      <c r="F2" s="14" t="s">
        <v>20</v>
      </c>
      <c r="G2" s="14"/>
      <c r="H2" s="14"/>
      <c r="I2" s="14"/>
    </row>
    <row r="3" spans="1:11" x14ac:dyDescent="0.25">
      <c r="B3" s="2"/>
      <c r="C3" s="2"/>
      <c r="D3" s="3"/>
      <c r="E3" s="3"/>
      <c r="F3" s="3"/>
      <c r="G3" s="3"/>
    </row>
    <row r="4" spans="1:11" x14ac:dyDescent="0.25">
      <c r="B4" s="2"/>
      <c r="C4" s="2"/>
      <c r="D4" s="5" t="s">
        <v>0</v>
      </c>
      <c r="E4" s="5" t="s">
        <v>0</v>
      </c>
      <c r="F4" s="3"/>
      <c r="G4" s="3"/>
    </row>
    <row r="5" spans="1:11" x14ac:dyDescent="0.25">
      <c r="B5" s="2"/>
      <c r="C5" s="2"/>
      <c r="D5" s="3"/>
      <c r="E5" s="3"/>
      <c r="F5" s="3" t="s">
        <v>1</v>
      </c>
      <c r="G5" s="3"/>
    </row>
    <row r="6" spans="1:11" ht="15" customHeight="1" x14ac:dyDescent="0.25">
      <c r="A6" s="15" t="s">
        <v>2</v>
      </c>
      <c r="B6" s="15" t="s">
        <v>3</v>
      </c>
      <c r="C6" s="15" t="s">
        <v>4</v>
      </c>
      <c r="D6" s="16" t="s">
        <v>5</v>
      </c>
      <c r="E6" s="17" t="s">
        <v>6</v>
      </c>
      <c r="F6" s="17" t="s">
        <v>7</v>
      </c>
      <c r="G6" s="17" t="s">
        <v>8</v>
      </c>
      <c r="H6" s="18" t="s">
        <v>9</v>
      </c>
      <c r="I6" s="18" t="s">
        <v>10</v>
      </c>
      <c r="J6" s="18" t="s">
        <v>11</v>
      </c>
      <c r="K6" s="18" t="s">
        <v>12</v>
      </c>
    </row>
    <row r="7" spans="1:11" ht="50.25" customHeight="1" x14ac:dyDescent="0.25">
      <c r="A7" s="15"/>
      <c r="B7" s="15"/>
      <c r="C7" s="15"/>
      <c r="D7" s="16"/>
      <c r="E7" s="17"/>
      <c r="F7" s="17"/>
      <c r="G7" s="17"/>
      <c r="H7" s="18"/>
      <c r="I7" s="18"/>
      <c r="J7" s="18"/>
      <c r="K7" s="18"/>
    </row>
    <row r="8" spans="1:11" ht="99.75" customHeight="1" x14ac:dyDescent="0.25">
      <c r="A8" s="10">
        <v>1</v>
      </c>
      <c r="B8" s="21" t="s">
        <v>21</v>
      </c>
      <c r="C8" s="21" t="s">
        <v>22</v>
      </c>
      <c r="D8" s="22" t="s">
        <v>17</v>
      </c>
      <c r="E8" s="22">
        <v>50</v>
      </c>
      <c r="F8" s="23">
        <v>7500</v>
      </c>
      <c r="G8" s="11">
        <f>E8*F8</f>
        <v>375000</v>
      </c>
      <c r="H8" s="12" t="s">
        <v>13</v>
      </c>
      <c r="I8" s="12" t="s">
        <v>14</v>
      </c>
      <c r="J8" s="13" t="s">
        <v>18</v>
      </c>
      <c r="K8" s="12">
        <v>0</v>
      </c>
    </row>
    <row r="9" spans="1:11" ht="99.75" customHeight="1" x14ac:dyDescent="0.25">
      <c r="A9" s="10">
        <v>2</v>
      </c>
      <c r="B9" s="21" t="s">
        <v>23</v>
      </c>
      <c r="C9" s="21" t="s">
        <v>24</v>
      </c>
      <c r="D9" s="22" t="s">
        <v>17</v>
      </c>
      <c r="E9" s="22">
        <v>110</v>
      </c>
      <c r="F9" s="23">
        <v>8500</v>
      </c>
      <c r="G9" s="11">
        <f t="shared" ref="G9:G62" si="0">E9*F9</f>
        <v>935000</v>
      </c>
      <c r="H9" s="12" t="s">
        <v>13</v>
      </c>
      <c r="I9" s="12" t="s">
        <v>14</v>
      </c>
      <c r="J9" s="13" t="s">
        <v>18</v>
      </c>
      <c r="K9" s="12">
        <v>0</v>
      </c>
    </row>
    <row r="10" spans="1:11" ht="99.75" customHeight="1" x14ac:dyDescent="0.25">
      <c r="A10" s="10">
        <v>3</v>
      </c>
      <c r="B10" s="21" t="s">
        <v>25</v>
      </c>
      <c r="C10" s="21" t="s">
        <v>26</v>
      </c>
      <c r="D10" s="22" t="s">
        <v>17</v>
      </c>
      <c r="E10" s="22">
        <v>50</v>
      </c>
      <c r="F10" s="23">
        <v>7500</v>
      </c>
      <c r="G10" s="11">
        <f t="shared" si="0"/>
        <v>375000</v>
      </c>
      <c r="H10" s="12" t="s">
        <v>13</v>
      </c>
      <c r="I10" s="12" t="s">
        <v>14</v>
      </c>
      <c r="J10" s="13" t="s">
        <v>18</v>
      </c>
      <c r="K10" s="12">
        <v>0</v>
      </c>
    </row>
    <row r="11" spans="1:11" ht="33" customHeight="1" x14ac:dyDescent="0.25">
      <c r="A11" s="10">
        <v>4</v>
      </c>
      <c r="B11" s="21" t="s">
        <v>27</v>
      </c>
      <c r="C11" s="21" t="s">
        <v>28</v>
      </c>
      <c r="D11" s="22" t="s">
        <v>17</v>
      </c>
      <c r="E11" s="22">
        <v>4</v>
      </c>
      <c r="F11" s="23">
        <v>145000</v>
      </c>
      <c r="G11" s="11">
        <f t="shared" si="0"/>
        <v>580000</v>
      </c>
      <c r="H11" s="12" t="s">
        <v>13</v>
      </c>
      <c r="I11" s="12" t="s">
        <v>14</v>
      </c>
      <c r="J11" s="13" t="s">
        <v>18</v>
      </c>
      <c r="K11" s="12">
        <v>0</v>
      </c>
    </row>
    <row r="12" spans="1:11" ht="66" customHeight="1" x14ac:dyDescent="0.25">
      <c r="A12" s="10">
        <v>5</v>
      </c>
      <c r="B12" s="21" t="s">
        <v>29</v>
      </c>
      <c r="C12" s="21" t="s">
        <v>30</v>
      </c>
      <c r="D12" s="22" t="s">
        <v>17</v>
      </c>
      <c r="E12" s="22">
        <v>4</v>
      </c>
      <c r="F12" s="23">
        <v>125000</v>
      </c>
      <c r="G12" s="11">
        <f t="shared" si="0"/>
        <v>500000</v>
      </c>
      <c r="H12" s="12" t="s">
        <v>13</v>
      </c>
      <c r="I12" s="12" t="s">
        <v>14</v>
      </c>
      <c r="J12" s="13" t="s">
        <v>18</v>
      </c>
      <c r="K12" s="12">
        <v>0</v>
      </c>
    </row>
    <row r="13" spans="1:11" ht="109.5" customHeight="1" x14ac:dyDescent="0.25">
      <c r="A13" s="10">
        <v>6</v>
      </c>
      <c r="B13" s="21" t="s">
        <v>31</v>
      </c>
      <c r="C13" s="21" t="s">
        <v>32</v>
      </c>
      <c r="D13" s="22" t="s">
        <v>33</v>
      </c>
      <c r="E13" s="22">
        <v>25</v>
      </c>
      <c r="F13" s="23">
        <v>70000</v>
      </c>
      <c r="G13" s="11">
        <f t="shared" si="0"/>
        <v>1750000</v>
      </c>
      <c r="H13" s="12" t="s">
        <v>13</v>
      </c>
      <c r="I13" s="12" t="s">
        <v>14</v>
      </c>
      <c r="J13" s="13" t="s">
        <v>18</v>
      </c>
      <c r="K13" s="12">
        <v>0</v>
      </c>
    </row>
    <row r="14" spans="1:11" ht="99.75" customHeight="1" x14ac:dyDescent="0.25">
      <c r="A14" s="10">
        <v>7</v>
      </c>
      <c r="B14" s="21" t="s">
        <v>34</v>
      </c>
      <c r="C14" s="21" t="s">
        <v>34</v>
      </c>
      <c r="D14" s="22" t="s">
        <v>33</v>
      </c>
      <c r="E14" s="22">
        <v>5</v>
      </c>
      <c r="F14" s="23">
        <v>82000</v>
      </c>
      <c r="G14" s="11">
        <f t="shared" si="0"/>
        <v>410000</v>
      </c>
      <c r="H14" s="12" t="s">
        <v>13</v>
      </c>
      <c r="I14" s="12" t="s">
        <v>14</v>
      </c>
      <c r="J14" s="13" t="s">
        <v>18</v>
      </c>
      <c r="K14" s="12">
        <v>0</v>
      </c>
    </row>
    <row r="15" spans="1:11" ht="99.75" customHeight="1" x14ac:dyDescent="0.25">
      <c r="A15" s="10">
        <v>8</v>
      </c>
      <c r="B15" s="21" t="s">
        <v>35</v>
      </c>
      <c r="C15" s="21" t="s">
        <v>36</v>
      </c>
      <c r="D15" s="22" t="s">
        <v>17</v>
      </c>
      <c r="E15" s="22">
        <v>20</v>
      </c>
      <c r="F15" s="23">
        <v>7000</v>
      </c>
      <c r="G15" s="11">
        <f t="shared" si="0"/>
        <v>140000</v>
      </c>
      <c r="H15" s="12" t="s">
        <v>13</v>
      </c>
      <c r="I15" s="12" t="s">
        <v>14</v>
      </c>
      <c r="J15" s="13" t="s">
        <v>18</v>
      </c>
      <c r="K15" s="12">
        <v>0</v>
      </c>
    </row>
    <row r="16" spans="1:11" ht="99.75" customHeight="1" x14ac:dyDescent="0.25">
      <c r="A16" s="10">
        <v>9</v>
      </c>
      <c r="B16" s="21" t="s">
        <v>37</v>
      </c>
      <c r="C16" s="21" t="s">
        <v>38</v>
      </c>
      <c r="D16" s="22" t="s">
        <v>17</v>
      </c>
      <c r="E16" s="22">
        <v>50</v>
      </c>
      <c r="F16" s="23">
        <v>18400</v>
      </c>
      <c r="G16" s="11">
        <f t="shared" si="0"/>
        <v>920000</v>
      </c>
      <c r="H16" s="12" t="s">
        <v>13</v>
      </c>
      <c r="I16" s="12" t="s">
        <v>14</v>
      </c>
      <c r="J16" s="13" t="s">
        <v>18</v>
      </c>
      <c r="K16" s="12">
        <v>0</v>
      </c>
    </row>
    <row r="17" spans="1:11" ht="99.75" customHeight="1" x14ac:dyDescent="0.25">
      <c r="A17" s="10">
        <v>10</v>
      </c>
      <c r="B17" s="21" t="s">
        <v>39</v>
      </c>
      <c r="C17" s="21" t="s">
        <v>40</v>
      </c>
      <c r="D17" s="22" t="s">
        <v>17</v>
      </c>
      <c r="E17" s="22">
        <v>7</v>
      </c>
      <c r="F17" s="23">
        <v>150000</v>
      </c>
      <c r="G17" s="11">
        <f t="shared" si="0"/>
        <v>1050000</v>
      </c>
      <c r="H17" s="12" t="s">
        <v>13</v>
      </c>
      <c r="I17" s="12" t="s">
        <v>14</v>
      </c>
      <c r="J17" s="13" t="s">
        <v>18</v>
      </c>
      <c r="K17" s="12">
        <v>0</v>
      </c>
    </row>
    <row r="18" spans="1:11" ht="99.75" customHeight="1" x14ac:dyDescent="0.25">
      <c r="A18" s="10">
        <v>11</v>
      </c>
      <c r="B18" s="21" t="s">
        <v>41</v>
      </c>
      <c r="C18" s="21" t="s">
        <v>42</v>
      </c>
      <c r="D18" s="22" t="s">
        <v>17</v>
      </c>
      <c r="E18" s="22">
        <v>30</v>
      </c>
      <c r="F18" s="23">
        <v>52500</v>
      </c>
      <c r="G18" s="11">
        <f t="shared" si="0"/>
        <v>1575000</v>
      </c>
      <c r="H18" s="12" t="s">
        <v>13</v>
      </c>
      <c r="I18" s="12" t="s">
        <v>14</v>
      </c>
      <c r="J18" s="13" t="s">
        <v>18</v>
      </c>
      <c r="K18" s="12">
        <v>0</v>
      </c>
    </row>
    <row r="19" spans="1:11" ht="99.75" customHeight="1" x14ac:dyDescent="0.25">
      <c r="A19" s="10">
        <v>12</v>
      </c>
      <c r="B19" s="21" t="s">
        <v>43</v>
      </c>
      <c r="C19" s="21" t="s">
        <v>44</v>
      </c>
      <c r="D19" s="22" t="s">
        <v>17</v>
      </c>
      <c r="E19" s="22">
        <v>40</v>
      </c>
      <c r="F19" s="23">
        <v>45000</v>
      </c>
      <c r="G19" s="11">
        <f t="shared" si="0"/>
        <v>1800000</v>
      </c>
      <c r="H19" s="12" t="s">
        <v>13</v>
      </c>
      <c r="I19" s="12" t="s">
        <v>14</v>
      </c>
      <c r="J19" s="13" t="s">
        <v>18</v>
      </c>
      <c r="K19" s="12">
        <v>0</v>
      </c>
    </row>
    <row r="20" spans="1:11" ht="99.75" customHeight="1" x14ac:dyDescent="0.25">
      <c r="A20" s="10">
        <v>13</v>
      </c>
      <c r="B20" s="21" t="s">
        <v>45</v>
      </c>
      <c r="C20" s="21" t="s">
        <v>46</v>
      </c>
      <c r="D20" s="22" t="s">
        <v>17</v>
      </c>
      <c r="E20" s="22">
        <v>20</v>
      </c>
      <c r="F20" s="23">
        <v>11685</v>
      </c>
      <c r="G20" s="11">
        <f t="shared" si="0"/>
        <v>233700</v>
      </c>
      <c r="H20" s="12" t="s">
        <v>13</v>
      </c>
      <c r="I20" s="12" t="s">
        <v>14</v>
      </c>
      <c r="J20" s="13" t="s">
        <v>18</v>
      </c>
      <c r="K20" s="12">
        <v>0</v>
      </c>
    </row>
    <row r="21" spans="1:11" ht="57.75" customHeight="1" x14ac:dyDescent="0.25">
      <c r="A21" s="10">
        <v>14</v>
      </c>
      <c r="B21" s="21" t="s">
        <v>47</v>
      </c>
      <c r="C21" s="21" t="s">
        <v>48</v>
      </c>
      <c r="D21" s="22" t="s">
        <v>17</v>
      </c>
      <c r="E21" s="22">
        <v>10</v>
      </c>
      <c r="F21" s="23">
        <v>129000</v>
      </c>
      <c r="G21" s="11">
        <f t="shared" si="0"/>
        <v>1290000</v>
      </c>
      <c r="H21" s="12" t="s">
        <v>13</v>
      </c>
      <c r="I21" s="12" t="s">
        <v>14</v>
      </c>
      <c r="J21" s="13" t="s">
        <v>18</v>
      </c>
      <c r="K21" s="12">
        <v>0</v>
      </c>
    </row>
    <row r="22" spans="1:11" ht="78" customHeight="1" x14ac:dyDescent="0.25">
      <c r="A22" s="10">
        <v>15</v>
      </c>
      <c r="B22" s="21" t="s">
        <v>49</v>
      </c>
      <c r="C22" s="21" t="s">
        <v>50</v>
      </c>
      <c r="D22" s="22" t="s">
        <v>17</v>
      </c>
      <c r="E22" s="22">
        <v>1</v>
      </c>
      <c r="F22" s="23">
        <v>445000</v>
      </c>
      <c r="G22" s="11">
        <f t="shared" si="0"/>
        <v>445000</v>
      </c>
      <c r="H22" s="12" t="s">
        <v>13</v>
      </c>
      <c r="I22" s="12" t="s">
        <v>14</v>
      </c>
      <c r="J22" s="13" t="s">
        <v>18</v>
      </c>
      <c r="K22" s="12">
        <v>0</v>
      </c>
    </row>
    <row r="23" spans="1:11" ht="146.25" customHeight="1" x14ac:dyDescent="0.25">
      <c r="A23" s="10">
        <v>16</v>
      </c>
      <c r="B23" s="21" t="s">
        <v>51</v>
      </c>
      <c r="C23" s="21" t="s">
        <v>52</v>
      </c>
      <c r="D23" s="22" t="s">
        <v>17</v>
      </c>
      <c r="E23" s="22">
        <v>6</v>
      </c>
      <c r="F23" s="23">
        <v>71250</v>
      </c>
      <c r="G23" s="11">
        <f t="shared" si="0"/>
        <v>427500</v>
      </c>
      <c r="H23" s="12" t="s">
        <v>13</v>
      </c>
      <c r="I23" s="12" t="s">
        <v>14</v>
      </c>
      <c r="J23" s="13" t="s">
        <v>18</v>
      </c>
      <c r="K23" s="12">
        <v>0</v>
      </c>
    </row>
    <row r="24" spans="1:11" ht="128.25" customHeight="1" x14ac:dyDescent="0.25">
      <c r="A24" s="10">
        <v>17</v>
      </c>
      <c r="B24" s="21" t="s">
        <v>53</v>
      </c>
      <c r="C24" s="21" t="s">
        <v>54</v>
      </c>
      <c r="D24" s="22" t="s">
        <v>17</v>
      </c>
      <c r="E24" s="22">
        <v>5</v>
      </c>
      <c r="F24" s="23">
        <v>50000</v>
      </c>
      <c r="G24" s="11">
        <f t="shared" si="0"/>
        <v>250000</v>
      </c>
      <c r="H24" s="12" t="s">
        <v>13</v>
      </c>
      <c r="I24" s="12" t="s">
        <v>14</v>
      </c>
      <c r="J24" s="13" t="s">
        <v>18</v>
      </c>
      <c r="K24" s="12">
        <v>0</v>
      </c>
    </row>
    <row r="25" spans="1:11" ht="128.25" customHeight="1" x14ac:dyDescent="0.25">
      <c r="A25" s="10">
        <v>18</v>
      </c>
      <c r="B25" s="21" t="s">
        <v>55</v>
      </c>
      <c r="C25" s="21" t="s">
        <v>56</v>
      </c>
      <c r="D25" s="22" t="s">
        <v>17</v>
      </c>
      <c r="E25" s="22">
        <v>30</v>
      </c>
      <c r="F25" s="23">
        <v>43000</v>
      </c>
      <c r="G25" s="11">
        <f t="shared" si="0"/>
        <v>1290000</v>
      </c>
      <c r="H25" s="12" t="s">
        <v>13</v>
      </c>
      <c r="I25" s="12" t="s">
        <v>14</v>
      </c>
      <c r="J25" s="13" t="s">
        <v>18</v>
      </c>
      <c r="K25" s="12">
        <v>0</v>
      </c>
    </row>
    <row r="26" spans="1:11" ht="128.25" customHeight="1" x14ac:dyDescent="0.25">
      <c r="A26" s="10">
        <v>19</v>
      </c>
      <c r="B26" s="21" t="s">
        <v>57</v>
      </c>
      <c r="C26" s="21" t="s">
        <v>58</v>
      </c>
      <c r="D26" s="22" t="s">
        <v>59</v>
      </c>
      <c r="E26" s="22">
        <v>45</v>
      </c>
      <c r="F26" s="23">
        <v>67620</v>
      </c>
      <c r="G26" s="11">
        <f t="shared" si="0"/>
        <v>3042900</v>
      </c>
      <c r="H26" s="12" t="s">
        <v>13</v>
      </c>
      <c r="I26" s="12" t="s">
        <v>14</v>
      </c>
      <c r="J26" s="13" t="s">
        <v>18</v>
      </c>
      <c r="K26" s="12">
        <v>0</v>
      </c>
    </row>
    <row r="27" spans="1:11" ht="360" customHeight="1" x14ac:dyDescent="0.25">
      <c r="A27" s="10">
        <v>20</v>
      </c>
      <c r="B27" s="21" t="s">
        <v>60</v>
      </c>
      <c r="C27" s="21" t="s">
        <v>61</v>
      </c>
      <c r="D27" s="22" t="s">
        <v>59</v>
      </c>
      <c r="E27" s="22">
        <v>1</v>
      </c>
      <c r="F27" s="23">
        <v>495000</v>
      </c>
      <c r="G27" s="11">
        <f t="shared" si="0"/>
        <v>495000</v>
      </c>
      <c r="H27" s="12" t="s">
        <v>13</v>
      </c>
      <c r="I27" s="12" t="s">
        <v>14</v>
      </c>
      <c r="J27" s="13" t="s">
        <v>18</v>
      </c>
      <c r="K27" s="12">
        <v>0</v>
      </c>
    </row>
    <row r="28" spans="1:11" ht="128.25" customHeight="1" x14ac:dyDescent="0.25">
      <c r="A28" s="10">
        <v>21</v>
      </c>
      <c r="B28" s="21" t="s">
        <v>62</v>
      </c>
      <c r="C28" s="21" t="s">
        <v>63</v>
      </c>
      <c r="D28" s="22" t="s">
        <v>59</v>
      </c>
      <c r="E28" s="22">
        <v>15</v>
      </c>
      <c r="F28" s="23">
        <v>18000</v>
      </c>
      <c r="G28" s="11">
        <f t="shared" si="0"/>
        <v>270000</v>
      </c>
      <c r="H28" s="12" t="s">
        <v>13</v>
      </c>
      <c r="I28" s="12" t="s">
        <v>14</v>
      </c>
      <c r="J28" s="13" t="s">
        <v>18</v>
      </c>
      <c r="K28" s="12">
        <v>0</v>
      </c>
    </row>
    <row r="29" spans="1:11" ht="128.25" customHeight="1" x14ac:dyDescent="0.25">
      <c r="A29" s="10">
        <v>22</v>
      </c>
      <c r="B29" s="21" t="s">
        <v>64</v>
      </c>
      <c r="C29" s="21" t="s">
        <v>65</v>
      </c>
      <c r="D29" s="22" t="s">
        <v>17</v>
      </c>
      <c r="E29" s="22">
        <v>2</v>
      </c>
      <c r="F29" s="23">
        <v>3800</v>
      </c>
      <c r="G29" s="11">
        <f t="shared" si="0"/>
        <v>7600</v>
      </c>
      <c r="H29" s="12" t="s">
        <v>13</v>
      </c>
      <c r="I29" s="12" t="s">
        <v>14</v>
      </c>
      <c r="J29" s="13" t="s">
        <v>18</v>
      </c>
      <c r="K29" s="12">
        <v>0</v>
      </c>
    </row>
    <row r="30" spans="1:11" ht="128.25" customHeight="1" x14ac:dyDescent="0.25">
      <c r="A30" s="10">
        <v>23</v>
      </c>
      <c r="B30" s="21" t="s">
        <v>66</v>
      </c>
      <c r="C30" s="21" t="s">
        <v>67</v>
      </c>
      <c r="D30" s="22" t="s">
        <v>33</v>
      </c>
      <c r="E30" s="22">
        <v>15</v>
      </c>
      <c r="F30" s="23">
        <v>130000</v>
      </c>
      <c r="G30" s="11">
        <f t="shared" si="0"/>
        <v>1950000</v>
      </c>
      <c r="H30" s="12" t="s">
        <v>13</v>
      </c>
      <c r="I30" s="12" t="s">
        <v>14</v>
      </c>
      <c r="J30" s="13" t="s">
        <v>18</v>
      </c>
      <c r="K30" s="12">
        <v>0</v>
      </c>
    </row>
    <row r="31" spans="1:11" ht="128.25" customHeight="1" x14ac:dyDescent="0.25">
      <c r="A31" s="10">
        <v>24</v>
      </c>
      <c r="B31" s="21" t="s">
        <v>68</v>
      </c>
      <c r="C31" s="21" t="s">
        <v>69</v>
      </c>
      <c r="D31" s="22" t="s">
        <v>17</v>
      </c>
      <c r="E31" s="22">
        <v>30</v>
      </c>
      <c r="F31" s="23">
        <v>25000</v>
      </c>
      <c r="G31" s="11">
        <f t="shared" si="0"/>
        <v>750000</v>
      </c>
      <c r="H31" s="12" t="s">
        <v>13</v>
      </c>
      <c r="I31" s="12" t="s">
        <v>14</v>
      </c>
      <c r="J31" s="13" t="s">
        <v>18</v>
      </c>
      <c r="K31" s="12">
        <v>0</v>
      </c>
    </row>
    <row r="32" spans="1:11" ht="128.25" customHeight="1" x14ac:dyDescent="0.25">
      <c r="A32" s="10">
        <v>25</v>
      </c>
      <c r="B32" s="21" t="s">
        <v>70</v>
      </c>
      <c r="C32" s="21" t="s">
        <v>71</v>
      </c>
      <c r="D32" s="22" t="s">
        <v>17</v>
      </c>
      <c r="E32" s="22">
        <v>7</v>
      </c>
      <c r="F32" s="23">
        <v>9490</v>
      </c>
      <c r="G32" s="11">
        <f t="shared" si="0"/>
        <v>66430</v>
      </c>
      <c r="H32" s="12" t="s">
        <v>13</v>
      </c>
      <c r="I32" s="12" t="s">
        <v>14</v>
      </c>
      <c r="J32" s="13" t="s">
        <v>18</v>
      </c>
      <c r="K32" s="12">
        <v>0</v>
      </c>
    </row>
    <row r="33" spans="1:11" ht="128.25" customHeight="1" x14ac:dyDescent="0.25">
      <c r="A33" s="10">
        <v>26</v>
      </c>
      <c r="B33" s="21" t="s">
        <v>72</v>
      </c>
      <c r="C33" s="21" t="s">
        <v>73</v>
      </c>
      <c r="D33" s="22" t="s">
        <v>17</v>
      </c>
      <c r="E33" s="22">
        <v>30</v>
      </c>
      <c r="F33" s="23">
        <v>27500</v>
      </c>
      <c r="G33" s="11">
        <f t="shared" si="0"/>
        <v>825000</v>
      </c>
      <c r="H33" s="12" t="s">
        <v>13</v>
      </c>
      <c r="I33" s="12" t="s">
        <v>14</v>
      </c>
      <c r="J33" s="13" t="s">
        <v>18</v>
      </c>
      <c r="K33" s="12">
        <v>0</v>
      </c>
    </row>
    <row r="34" spans="1:11" ht="128.25" customHeight="1" x14ac:dyDescent="0.25">
      <c r="A34" s="10">
        <v>27</v>
      </c>
      <c r="B34" s="21" t="s">
        <v>74</v>
      </c>
      <c r="C34" s="21" t="s">
        <v>75</v>
      </c>
      <c r="D34" s="22" t="s">
        <v>17</v>
      </c>
      <c r="E34" s="22">
        <v>80</v>
      </c>
      <c r="F34" s="23">
        <v>16016</v>
      </c>
      <c r="G34" s="11">
        <f t="shared" si="0"/>
        <v>1281280</v>
      </c>
      <c r="H34" s="12" t="s">
        <v>13</v>
      </c>
      <c r="I34" s="12" t="s">
        <v>14</v>
      </c>
      <c r="J34" s="13" t="s">
        <v>18</v>
      </c>
      <c r="K34" s="12">
        <v>0</v>
      </c>
    </row>
    <row r="35" spans="1:11" ht="128.25" customHeight="1" x14ac:dyDescent="0.25">
      <c r="A35" s="10">
        <v>28</v>
      </c>
      <c r="B35" s="21" t="s">
        <v>76</v>
      </c>
      <c r="C35" s="21" t="s">
        <v>77</v>
      </c>
      <c r="D35" s="22" t="s">
        <v>17</v>
      </c>
      <c r="E35" s="22">
        <v>4</v>
      </c>
      <c r="F35" s="23">
        <v>310000</v>
      </c>
      <c r="G35" s="11">
        <f t="shared" si="0"/>
        <v>1240000</v>
      </c>
      <c r="H35" s="12" t="s">
        <v>13</v>
      </c>
      <c r="I35" s="12" t="s">
        <v>14</v>
      </c>
      <c r="J35" s="13" t="s">
        <v>18</v>
      </c>
      <c r="K35" s="12">
        <v>0</v>
      </c>
    </row>
    <row r="36" spans="1:11" ht="128.25" customHeight="1" x14ac:dyDescent="0.25">
      <c r="A36" s="10">
        <v>29</v>
      </c>
      <c r="B36" s="21" t="s">
        <v>78</v>
      </c>
      <c r="C36" s="21" t="s">
        <v>79</v>
      </c>
      <c r="D36" s="22" t="s">
        <v>17</v>
      </c>
      <c r="E36" s="22">
        <v>25</v>
      </c>
      <c r="F36" s="23">
        <v>72450</v>
      </c>
      <c r="G36" s="11">
        <f t="shared" si="0"/>
        <v>1811250</v>
      </c>
      <c r="H36" s="12" t="s">
        <v>13</v>
      </c>
      <c r="I36" s="12" t="s">
        <v>14</v>
      </c>
      <c r="J36" s="13" t="s">
        <v>18</v>
      </c>
      <c r="K36" s="12">
        <v>0</v>
      </c>
    </row>
    <row r="37" spans="1:11" ht="128.25" customHeight="1" x14ac:dyDescent="0.25">
      <c r="A37" s="10">
        <v>30</v>
      </c>
      <c r="B37" s="21" t="s">
        <v>80</v>
      </c>
      <c r="C37" s="21" t="s">
        <v>81</v>
      </c>
      <c r="D37" s="22" t="s">
        <v>17</v>
      </c>
      <c r="E37" s="22">
        <v>5</v>
      </c>
      <c r="F37" s="23">
        <v>8100</v>
      </c>
      <c r="G37" s="11">
        <f t="shared" si="0"/>
        <v>40500</v>
      </c>
      <c r="H37" s="12" t="s">
        <v>13</v>
      </c>
      <c r="I37" s="12" t="s">
        <v>14</v>
      </c>
      <c r="J37" s="13" t="s">
        <v>18</v>
      </c>
      <c r="K37" s="12">
        <v>0</v>
      </c>
    </row>
    <row r="38" spans="1:11" ht="128.25" customHeight="1" x14ac:dyDescent="0.25">
      <c r="A38" s="10">
        <v>31</v>
      </c>
      <c r="B38" s="21" t="s">
        <v>82</v>
      </c>
      <c r="C38" s="21" t="s">
        <v>83</v>
      </c>
      <c r="D38" s="22" t="s">
        <v>17</v>
      </c>
      <c r="E38" s="22">
        <v>10</v>
      </c>
      <c r="F38" s="23">
        <v>32602.5</v>
      </c>
      <c r="G38" s="11">
        <f t="shared" si="0"/>
        <v>326025</v>
      </c>
      <c r="H38" s="12" t="s">
        <v>13</v>
      </c>
      <c r="I38" s="12" t="s">
        <v>14</v>
      </c>
      <c r="J38" s="13" t="s">
        <v>18</v>
      </c>
      <c r="K38" s="12">
        <v>0</v>
      </c>
    </row>
    <row r="39" spans="1:11" ht="128.25" customHeight="1" x14ac:dyDescent="0.25">
      <c r="A39" s="10">
        <v>32</v>
      </c>
      <c r="B39" s="21" t="s">
        <v>84</v>
      </c>
      <c r="C39" s="21" t="s">
        <v>85</v>
      </c>
      <c r="D39" s="22" t="s">
        <v>86</v>
      </c>
      <c r="E39" s="22">
        <v>5</v>
      </c>
      <c r="F39" s="23">
        <v>75000</v>
      </c>
      <c r="G39" s="11">
        <f t="shared" si="0"/>
        <v>375000</v>
      </c>
      <c r="H39" s="12" t="s">
        <v>13</v>
      </c>
      <c r="I39" s="12" t="s">
        <v>14</v>
      </c>
      <c r="J39" s="13" t="s">
        <v>18</v>
      </c>
      <c r="K39" s="12">
        <v>0</v>
      </c>
    </row>
    <row r="40" spans="1:11" ht="128.25" customHeight="1" x14ac:dyDescent="0.25">
      <c r="A40" s="10">
        <v>33</v>
      </c>
      <c r="B40" s="21" t="s">
        <v>87</v>
      </c>
      <c r="C40" s="21" t="s">
        <v>88</v>
      </c>
      <c r="D40" s="22" t="s">
        <v>17</v>
      </c>
      <c r="E40" s="22">
        <v>20</v>
      </c>
      <c r="F40" s="23">
        <v>30000</v>
      </c>
      <c r="G40" s="11">
        <f t="shared" si="0"/>
        <v>600000</v>
      </c>
      <c r="H40" s="12" t="s">
        <v>13</v>
      </c>
      <c r="I40" s="12" t="s">
        <v>14</v>
      </c>
      <c r="J40" s="13" t="s">
        <v>18</v>
      </c>
      <c r="K40" s="12">
        <v>0</v>
      </c>
    </row>
    <row r="41" spans="1:11" ht="128.25" customHeight="1" x14ac:dyDescent="0.25">
      <c r="A41" s="10">
        <v>34</v>
      </c>
      <c r="B41" s="21" t="s">
        <v>89</v>
      </c>
      <c r="C41" s="21" t="s">
        <v>90</v>
      </c>
      <c r="D41" s="22" t="s">
        <v>17</v>
      </c>
      <c r="E41" s="22">
        <v>5</v>
      </c>
      <c r="F41" s="23">
        <v>12500</v>
      </c>
      <c r="G41" s="11">
        <f t="shared" si="0"/>
        <v>62500</v>
      </c>
      <c r="H41" s="12" t="s">
        <v>13</v>
      </c>
      <c r="I41" s="12" t="s">
        <v>14</v>
      </c>
      <c r="J41" s="13" t="s">
        <v>18</v>
      </c>
      <c r="K41" s="12">
        <v>0</v>
      </c>
    </row>
    <row r="42" spans="1:11" ht="128.25" customHeight="1" x14ac:dyDescent="0.25">
      <c r="A42" s="10">
        <v>35</v>
      </c>
      <c r="B42" s="21" t="s">
        <v>91</v>
      </c>
      <c r="C42" s="21" t="s">
        <v>92</v>
      </c>
      <c r="D42" s="22" t="s">
        <v>17</v>
      </c>
      <c r="E42" s="22">
        <v>5</v>
      </c>
      <c r="F42" s="23">
        <v>9500</v>
      </c>
      <c r="G42" s="11">
        <f t="shared" si="0"/>
        <v>47500</v>
      </c>
      <c r="H42" s="12" t="s">
        <v>13</v>
      </c>
      <c r="I42" s="12" t="s">
        <v>14</v>
      </c>
      <c r="J42" s="13" t="s">
        <v>18</v>
      </c>
      <c r="K42" s="12">
        <v>0</v>
      </c>
    </row>
    <row r="43" spans="1:11" ht="128.25" customHeight="1" x14ac:dyDescent="0.25">
      <c r="A43" s="10">
        <v>36</v>
      </c>
      <c r="B43" s="21" t="s">
        <v>93</v>
      </c>
      <c r="C43" s="21" t="s">
        <v>94</v>
      </c>
      <c r="D43" s="22" t="s">
        <v>17</v>
      </c>
      <c r="E43" s="22">
        <v>35</v>
      </c>
      <c r="F43" s="23">
        <v>7980</v>
      </c>
      <c r="G43" s="11">
        <f t="shared" si="0"/>
        <v>279300</v>
      </c>
      <c r="H43" s="12" t="s">
        <v>13</v>
      </c>
      <c r="I43" s="12" t="s">
        <v>14</v>
      </c>
      <c r="J43" s="13" t="s">
        <v>18</v>
      </c>
      <c r="K43" s="12">
        <v>0</v>
      </c>
    </row>
    <row r="44" spans="1:11" ht="128.25" customHeight="1" x14ac:dyDescent="0.25">
      <c r="A44" s="10">
        <v>37</v>
      </c>
      <c r="B44" s="21" t="s">
        <v>95</v>
      </c>
      <c r="C44" s="21" t="s">
        <v>96</v>
      </c>
      <c r="D44" s="22" t="s">
        <v>17</v>
      </c>
      <c r="E44" s="22">
        <v>15</v>
      </c>
      <c r="F44" s="23">
        <v>1500</v>
      </c>
      <c r="G44" s="11">
        <f t="shared" si="0"/>
        <v>22500</v>
      </c>
      <c r="H44" s="12" t="s">
        <v>13</v>
      </c>
      <c r="I44" s="12" t="s">
        <v>14</v>
      </c>
      <c r="J44" s="13" t="s">
        <v>18</v>
      </c>
      <c r="K44" s="12">
        <v>0</v>
      </c>
    </row>
    <row r="45" spans="1:11" ht="128.25" customHeight="1" x14ac:dyDescent="0.25">
      <c r="A45" s="10">
        <v>38</v>
      </c>
      <c r="B45" s="21" t="s">
        <v>97</v>
      </c>
      <c r="C45" s="21" t="s">
        <v>98</v>
      </c>
      <c r="D45" s="22" t="s">
        <v>17</v>
      </c>
      <c r="E45" s="22">
        <v>15</v>
      </c>
      <c r="F45" s="23">
        <v>1550</v>
      </c>
      <c r="G45" s="11">
        <f t="shared" si="0"/>
        <v>23250</v>
      </c>
      <c r="H45" s="12" t="s">
        <v>13</v>
      </c>
      <c r="I45" s="12" t="s">
        <v>14</v>
      </c>
      <c r="J45" s="13" t="s">
        <v>18</v>
      </c>
      <c r="K45" s="12">
        <v>0</v>
      </c>
    </row>
    <row r="46" spans="1:11" ht="128.25" customHeight="1" x14ac:dyDescent="0.25">
      <c r="A46" s="10">
        <v>39</v>
      </c>
      <c r="B46" s="21" t="s">
        <v>99</v>
      </c>
      <c r="C46" s="21" t="s">
        <v>100</v>
      </c>
      <c r="D46" s="22" t="s">
        <v>33</v>
      </c>
      <c r="E46" s="22">
        <v>7</v>
      </c>
      <c r="F46" s="23">
        <v>122850</v>
      </c>
      <c r="G46" s="11">
        <f t="shared" si="0"/>
        <v>859950</v>
      </c>
      <c r="H46" s="12" t="s">
        <v>13</v>
      </c>
      <c r="I46" s="12" t="s">
        <v>14</v>
      </c>
      <c r="J46" s="13" t="s">
        <v>18</v>
      </c>
      <c r="K46" s="12">
        <v>0</v>
      </c>
    </row>
    <row r="47" spans="1:11" ht="128.25" customHeight="1" x14ac:dyDescent="0.25">
      <c r="A47" s="10">
        <v>40</v>
      </c>
      <c r="B47" s="21" t="s">
        <v>101</v>
      </c>
      <c r="C47" s="21" t="s">
        <v>102</v>
      </c>
      <c r="D47" s="22" t="s">
        <v>17</v>
      </c>
      <c r="E47" s="22">
        <v>15</v>
      </c>
      <c r="F47" s="23">
        <v>1500</v>
      </c>
      <c r="G47" s="11">
        <f t="shared" si="0"/>
        <v>22500</v>
      </c>
      <c r="H47" s="12" t="s">
        <v>13</v>
      </c>
      <c r="I47" s="12" t="s">
        <v>14</v>
      </c>
      <c r="J47" s="13" t="s">
        <v>18</v>
      </c>
      <c r="K47" s="12">
        <v>0</v>
      </c>
    </row>
    <row r="48" spans="1:11" ht="128.25" customHeight="1" x14ac:dyDescent="0.25">
      <c r="A48" s="10">
        <v>41</v>
      </c>
      <c r="B48" s="21" t="s">
        <v>103</v>
      </c>
      <c r="C48" s="21" t="s">
        <v>104</v>
      </c>
      <c r="D48" s="22" t="s">
        <v>17</v>
      </c>
      <c r="E48" s="22">
        <v>5</v>
      </c>
      <c r="F48" s="23">
        <v>250000</v>
      </c>
      <c r="G48" s="11">
        <f t="shared" si="0"/>
        <v>1250000</v>
      </c>
      <c r="H48" s="12" t="s">
        <v>13</v>
      </c>
      <c r="I48" s="12" t="s">
        <v>14</v>
      </c>
      <c r="J48" s="13" t="s">
        <v>18</v>
      </c>
      <c r="K48" s="12">
        <v>0</v>
      </c>
    </row>
    <row r="49" spans="1:11" ht="128.25" customHeight="1" x14ac:dyDescent="0.25">
      <c r="A49" s="10">
        <v>42</v>
      </c>
      <c r="B49" s="21" t="s">
        <v>105</v>
      </c>
      <c r="C49" s="21" t="s">
        <v>106</v>
      </c>
      <c r="D49" s="22" t="s">
        <v>17</v>
      </c>
      <c r="E49" s="22">
        <v>3</v>
      </c>
      <c r="F49" s="23">
        <v>250000</v>
      </c>
      <c r="G49" s="11">
        <f t="shared" si="0"/>
        <v>750000</v>
      </c>
      <c r="H49" s="12" t="s">
        <v>13</v>
      </c>
      <c r="I49" s="12" t="s">
        <v>14</v>
      </c>
      <c r="J49" s="13" t="s">
        <v>18</v>
      </c>
      <c r="K49" s="12">
        <v>0</v>
      </c>
    </row>
    <row r="50" spans="1:11" ht="128.25" customHeight="1" x14ac:dyDescent="0.25">
      <c r="A50" s="10">
        <v>43</v>
      </c>
      <c r="B50" s="21" t="s">
        <v>107</v>
      </c>
      <c r="C50" s="21" t="s">
        <v>108</v>
      </c>
      <c r="D50" s="22" t="s">
        <v>17</v>
      </c>
      <c r="E50" s="22">
        <v>5</v>
      </c>
      <c r="F50" s="23">
        <v>250000</v>
      </c>
      <c r="G50" s="11">
        <f t="shared" si="0"/>
        <v>1250000</v>
      </c>
      <c r="H50" s="12" t="s">
        <v>13</v>
      </c>
      <c r="I50" s="12" t="s">
        <v>14</v>
      </c>
      <c r="J50" s="13" t="s">
        <v>18</v>
      </c>
      <c r="K50" s="12">
        <v>0</v>
      </c>
    </row>
    <row r="51" spans="1:11" ht="128.25" customHeight="1" x14ac:dyDescent="0.25">
      <c r="A51" s="10">
        <v>44</v>
      </c>
      <c r="B51" s="21" t="s">
        <v>109</v>
      </c>
      <c r="C51" s="21" t="s">
        <v>110</v>
      </c>
      <c r="D51" s="22" t="s">
        <v>86</v>
      </c>
      <c r="E51" s="22">
        <v>2</v>
      </c>
      <c r="F51" s="23">
        <v>78000</v>
      </c>
      <c r="G51" s="11">
        <f t="shared" si="0"/>
        <v>156000</v>
      </c>
      <c r="H51" s="12" t="s">
        <v>13</v>
      </c>
      <c r="I51" s="12" t="s">
        <v>14</v>
      </c>
      <c r="J51" s="13" t="s">
        <v>18</v>
      </c>
      <c r="K51" s="12">
        <v>0</v>
      </c>
    </row>
    <row r="52" spans="1:11" ht="128.25" customHeight="1" x14ac:dyDescent="0.25">
      <c r="A52" s="10">
        <v>45</v>
      </c>
      <c r="B52" s="21" t="s">
        <v>111</v>
      </c>
      <c r="C52" s="21" t="s">
        <v>112</v>
      </c>
      <c r="D52" s="22" t="s">
        <v>17</v>
      </c>
      <c r="E52" s="22">
        <v>2</v>
      </c>
      <c r="F52" s="23">
        <v>120000</v>
      </c>
      <c r="G52" s="11">
        <f t="shared" si="0"/>
        <v>240000</v>
      </c>
      <c r="H52" s="12" t="s">
        <v>13</v>
      </c>
      <c r="I52" s="12" t="s">
        <v>14</v>
      </c>
      <c r="J52" s="13" t="s">
        <v>18</v>
      </c>
      <c r="K52" s="12">
        <v>0</v>
      </c>
    </row>
    <row r="53" spans="1:11" ht="128.25" customHeight="1" x14ac:dyDescent="0.25">
      <c r="A53" s="10">
        <v>46</v>
      </c>
      <c r="B53" s="21" t="s">
        <v>113</v>
      </c>
      <c r="C53" s="21" t="s">
        <v>114</v>
      </c>
      <c r="D53" s="22" t="s">
        <v>17</v>
      </c>
      <c r="E53" s="22">
        <v>200</v>
      </c>
      <c r="F53" s="23">
        <v>5480</v>
      </c>
      <c r="G53" s="11">
        <f t="shared" si="0"/>
        <v>1096000</v>
      </c>
      <c r="H53" s="12" t="s">
        <v>13</v>
      </c>
      <c r="I53" s="12" t="s">
        <v>14</v>
      </c>
      <c r="J53" s="13" t="s">
        <v>18</v>
      </c>
      <c r="K53" s="12">
        <v>0</v>
      </c>
    </row>
    <row r="54" spans="1:11" ht="128.25" customHeight="1" x14ac:dyDescent="0.25">
      <c r="A54" s="10">
        <v>47</v>
      </c>
      <c r="B54" s="21" t="s">
        <v>115</v>
      </c>
      <c r="C54" s="21" t="s">
        <v>116</v>
      </c>
      <c r="D54" s="22" t="s">
        <v>17</v>
      </c>
      <c r="E54" s="22">
        <v>80</v>
      </c>
      <c r="F54" s="23">
        <v>2500</v>
      </c>
      <c r="G54" s="11">
        <f t="shared" si="0"/>
        <v>200000</v>
      </c>
      <c r="H54" s="12" t="s">
        <v>13</v>
      </c>
      <c r="I54" s="12" t="s">
        <v>14</v>
      </c>
      <c r="J54" s="13" t="s">
        <v>18</v>
      </c>
      <c r="K54" s="12">
        <v>0</v>
      </c>
    </row>
    <row r="55" spans="1:11" ht="128.25" customHeight="1" x14ac:dyDescent="0.25">
      <c r="A55" s="10">
        <v>48</v>
      </c>
      <c r="B55" s="21" t="s">
        <v>117</v>
      </c>
      <c r="C55" s="21" t="s">
        <v>117</v>
      </c>
      <c r="D55" s="22" t="s">
        <v>59</v>
      </c>
      <c r="E55" s="22">
        <v>3</v>
      </c>
      <c r="F55" s="23">
        <v>32000</v>
      </c>
      <c r="G55" s="11">
        <f t="shared" si="0"/>
        <v>96000</v>
      </c>
      <c r="H55" s="12" t="s">
        <v>13</v>
      </c>
      <c r="I55" s="12" t="s">
        <v>14</v>
      </c>
      <c r="J55" s="13" t="s">
        <v>18</v>
      </c>
      <c r="K55" s="12">
        <v>0</v>
      </c>
    </row>
    <row r="56" spans="1:11" ht="128.25" customHeight="1" x14ac:dyDescent="0.25">
      <c r="A56" s="10">
        <v>49</v>
      </c>
      <c r="B56" s="21" t="s">
        <v>118</v>
      </c>
      <c r="C56" s="21" t="s">
        <v>118</v>
      </c>
      <c r="D56" s="22" t="s">
        <v>17</v>
      </c>
      <c r="E56" s="22">
        <v>10</v>
      </c>
      <c r="F56" s="23">
        <v>1500</v>
      </c>
      <c r="G56" s="11">
        <f t="shared" si="0"/>
        <v>15000</v>
      </c>
      <c r="H56" s="12" t="s">
        <v>13</v>
      </c>
      <c r="I56" s="12" t="s">
        <v>14</v>
      </c>
      <c r="J56" s="13" t="s">
        <v>18</v>
      </c>
      <c r="K56" s="12">
        <v>0</v>
      </c>
    </row>
    <row r="57" spans="1:11" ht="128.25" customHeight="1" x14ac:dyDescent="0.25">
      <c r="A57" s="10">
        <v>50</v>
      </c>
      <c r="B57" s="21" t="s">
        <v>119</v>
      </c>
      <c r="C57" s="21" t="s">
        <v>120</v>
      </c>
      <c r="D57" s="22" t="s">
        <v>17</v>
      </c>
      <c r="E57" s="22">
        <v>15</v>
      </c>
      <c r="F57" s="23">
        <v>1300</v>
      </c>
      <c r="G57" s="11">
        <f t="shared" si="0"/>
        <v>19500</v>
      </c>
      <c r="H57" s="12" t="s">
        <v>13</v>
      </c>
      <c r="I57" s="12" t="s">
        <v>14</v>
      </c>
      <c r="J57" s="13" t="s">
        <v>18</v>
      </c>
      <c r="K57" s="12">
        <v>0</v>
      </c>
    </row>
    <row r="58" spans="1:11" ht="128.25" customHeight="1" x14ac:dyDescent="0.25">
      <c r="A58" s="10">
        <v>51</v>
      </c>
      <c r="B58" s="21" t="s">
        <v>121</v>
      </c>
      <c r="C58" s="21" t="s">
        <v>122</v>
      </c>
      <c r="D58" s="22" t="s">
        <v>17</v>
      </c>
      <c r="E58" s="22">
        <v>7</v>
      </c>
      <c r="F58" s="23">
        <v>1200</v>
      </c>
      <c r="G58" s="11">
        <f t="shared" si="0"/>
        <v>8400</v>
      </c>
      <c r="H58" s="12" t="s">
        <v>13</v>
      </c>
      <c r="I58" s="12" t="s">
        <v>14</v>
      </c>
      <c r="J58" s="13" t="s">
        <v>18</v>
      </c>
      <c r="K58" s="12">
        <v>0</v>
      </c>
    </row>
    <row r="59" spans="1:11" ht="128.25" customHeight="1" x14ac:dyDescent="0.25">
      <c r="A59" s="10">
        <v>52</v>
      </c>
      <c r="B59" s="21" t="s">
        <v>123</v>
      </c>
      <c r="C59" s="21" t="s">
        <v>124</v>
      </c>
      <c r="D59" s="22" t="s">
        <v>17</v>
      </c>
      <c r="E59" s="22">
        <v>5</v>
      </c>
      <c r="F59" s="23">
        <v>213786</v>
      </c>
      <c r="G59" s="11">
        <f t="shared" si="0"/>
        <v>1068930</v>
      </c>
      <c r="H59" s="12" t="s">
        <v>13</v>
      </c>
      <c r="I59" s="12" t="s">
        <v>14</v>
      </c>
      <c r="J59" s="13" t="s">
        <v>18</v>
      </c>
      <c r="K59" s="12">
        <v>0</v>
      </c>
    </row>
    <row r="60" spans="1:11" ht="128.25" customHeight="1" x14ac:dyDescent="0.25">
      <c r="A60" s="10">
        <v>53</v>
      </c>
      <c r="B60" s="21" t="s">
        <v>125</v>
      </c>
      <c r="C60" s="21" t="s">
        <v>126</v>
      </c>
      <c r="D60" s="22" t="s">
        <v>33</v>
      </c>
      <c r="E60" s="22">
        <v>80</v>
      </c>
      <c r="F60" s="23">
        <v>19350</v>
      </c>
      <c r="G60" s="11">
        <f t="shared" si="0"/>
        <v>1548000</v>
      </c>
      <c r="H60" s="12" t="s">
        <v>13</v>
      </c>
      <c r="I60" s="12" t="s">
        <v>14</v>
      </c>
      <c r="J60" s="13" t="s">
        <v>18</v>
      </c>
      <c r="K60" s="12">
        <v>0</v>
      </c>
    </row>
    <row r="61" spans="1:11" ht="128.25" customHeight="1" x14ac:dyDescent="0.25">
      <c r="A61" s="10">
        <v>54</v>
      </c>
      <c r="B61" s="21" t="s">
        <v>127</v>
      </c>
      <c r="C61" s="21" t="s">
        <v>127</v>
      </c>
      <c r="D61" s="22" t="s">
        <v>17</v>
      </c>
      <c r="E61" s="22">
        <v>5</v>
      </c>
      <c r="F61" s="23">
        <v>15000</v>
      </c>
      <c r="G61" s="11">
        <f t="shared" si="0"/>
        <v>75000</v>
      </c>
      <c r="H61" s="12" t="s">
        <v>13</v>
      </c>
      <c r="I61" s="12" t="s">
        <v>14</v>
      </c>
      <c r="J61" s="13" t="s">
        <v>18</v>
      </c>
      <c r="K61" s="12">
        <v>0</v>
      </c>
    </row>
    <row r="62" spans="1:11" ht="128.25" customHeight="1" x14ac:dyDescent="0.25">
      <c r="A62" s="10">
        <v>55</v>
      </c>
      <c r="B62" s="24" t="s">
        <v>128</v>
      </c>
      <c r="C62" s="24" t="s">
        <v>129</v>
      </c>
      <c r="D62" s="25" t="s">
        <v>17</v>
      </c>
      <c r="E62" s="26">
        <v>20</v>
      </c>
      <c r="F62" s="27">
        <v>28000</v>
      </c>
      <c r="G62" s="11">
        <f t="shared" si="0"/>
        <v>560000</v>
      </c>
      <c r="H62" s="12" t="s">
        <v>13</v>
      </c>
      <c r="I62" s="12" t="s">
        <v>14</v>
      </c>
      <c r="J62" s="13" t="s">
        <v>18</v>
      </c>
      <c r="K62" s="12">
        <v>0</v>
      </c>
    </row>
    <row r="63" spans="1:11" ht="45.75" customHeight="1" x14ac:dyDescent="0.25">
      <c r="A63" s="8"/>
      <c r="B63" s="8"/>
      <c r="C63" s="8" t="s">
        <v>15</v>
      </c>
      <c r="D63" s="9"/>
      <c r="E63" s="9"/>
      <c r="F63" s="6"/>
      <c r="G63" s="9">
        <f>SUM(G8:G62)</f>
        <v>37077515</v>
      </c>
      <c r="H63" s="7"/>
      <c r="I63" s="7"/>
      <c r="J63" s="7"/>
      <c r="K63" s="7"/>
    </row>
    <row r="67" spans="2:7" ht="18" customHeight="1" x14ac:dyDescent="0.25">
      <c r="B67" s="19" t="s">
        <v>19</v>
      </c>
      <c r="C67" s="19"/>
      <c r="G67" s="20" t="s">
        <v>16</v>
      </c>
    </row>
    <row r="68" spans="2:7" ht="15" customHeight="1" x14ac:dyDescent="0.25">
      <c r="B68" s="19"/>
      <c r="C68" s="19"/>
      <c r="G68" s="20"/>
    </row>
    <row r="69" spans="2:7" ht="12.75" customHeight="1" x14ac:dyDescent="0.25">
      <c r="B69" s="19"/>
      <c r="C69" s="19"/>
      <c r="G69" s="20"/>
    </row>
    <row r="70" spans="2:7" ht="15" hidden="1" customHeight="1" x14ac:dyDescent="0.25">
      <c r="B70" s="19"/>
      <c r="C70" s="19"/>
      <c r="G70" s="20"/>
    </row>
  </sheetData>
  <autoFilter ref="A7:K63" xr:uid="{00000000-0001-0000-0000-000000000000}"/>
  <mergeCells count="14">
    <mergeCell ref="J6:J7"/>
    <mergeCell ref="K6:K7"/>
    <mergeCell ref="B67:C70"/>
    <mergeCell ref="G67:G70"/>
    <mergeCell ref="E6:E7"/>
    <mergeCell ref="F2:I2"/>
    <mergeCell ref="A6:A7"/>
    <mergeCell ref="B6:B7"/>
    <mergeCell ref="C6:C7"/>
    <mergeCell ref="D6:D7"/>
    <mergeCell ref="F6:F7"/>
    <mergeCell ref="G6:G7"/>
    <mergeCell ref="H6:H7"/>
    <mergeCell ref="I6:I7"/>
  </mergeCells>
  <conditionalFormatting sqref="B9">
    <cfRule type="duplicateValues" dxfId="3" priority="2"/>
  </conditionalFormatting>
  <conditionalFormatting sqref="B40">
    <cfRule type="duplicateValues" dxfId="2" priority="1"/>
  </conditionalFormatting>
  <conditionalFormatting sqref="B41:B62">
    <cfRule type="duplicateValues" dxfId="1" priority="3"/>
  </conditionalFormatting>
  <conditionalFormatting sqref="B10:B39 B8">
    <cfRule type="duplicateValues" dxfId="0" priority="4"/>
  </conditionalFormatting>
  <pageMargins left="0.70866141732283472" right="0.70866141732283472" top="0.74803149606299213" bottom="0.74803149606299213" header="0.31496062992125984" footer="0.31496062992125984"/>
  <pageSetup paperSize="9" scale="53"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ЗЦП</vt:lpstr>
      <vt:lpstr>ЗЦП!Область_печати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dc:creator>
  <cp:lastModifiedBy>ww</cp:lastModifiedBy>
  <cp:lastPrinted>2022-11-21T12:59:59Z</cp:lastPrinted>
  <dcterms:created xsi:type="dcterms:W3CDTF">2022-09-15T10:19:56Z</dcterms:created>
  <dcterms:modified xsi:type="dcterms:W3CDTF">2023-05-11T13:57:40Z</dcterms:modified>
</cp:coreProperties>
</file>