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C:\Users\ww\Desktop\Асем закуп\ЮМС\2023год ЮМС\Аптека ЮМС\ЗЦП\5 МИ от 30.03.2023 г вск 06.04.23\Объявление ЗЦП МИ на 2023 год  30.03.2023 г вскрытие 06.04.23\"/>
    </mc:Choice>
  </mc:AlternateContent>
  <xr:revisionPtr revIDLastSave="0" documentId="13_ncr:1_{3A698ACF-41E1-4947-93D1-CE4A2D517E60}" xr6:coauthVersionLast="47" xr6:coauthVersionMax="47" xr10:uidLastSave="{00000000-0000-0000-0000-000000000000}"/>
  <bookViews>
    <workbookView xWindow="8175" yWindow="450" windowWidth="18840" windowHeight="12555" xr2:uid="{00000000-000D-0000-FFFF-FFFF00000000}"/>
  </bookViews>
  <sheets>
    <sheet name="ЗЦП" sheetId="2" r:id="rId1"/>
  </sheets>
  <definedNames>
    <definedName name="_xlnm._FilterDatabase" localSheetId="0" hidden="1">ЗЦП!$A$7:$K$7</definedName>
    <definedName name="_xlnm.Print_Area" localSheetId="0">ЗЦП!$A$1:$K$42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7" i="2" l="1"/>
  <c r="G36" i="2"/>
  <c r="G35" i="2"/>
  <c r="G34" i="2"/>
  <c r="G33" i="2"/>
  <c r="G32" i="2"/>
  <c r="G24" i="2" l="1"/>
  <c r="G25" i="2"/>
  <c r="G26" i="2"/>
  <c r="G27" i="2"/>
  <c r="G28" i="2"/>
  <c r="G29" i="2"/>
  <c r="G30" i="2"/>
  <c r="G31" i="2"/>
  <c r="G22" i="2" l="1"/>
  <c r="G23" i="2"/>
  <c r="G21" i="2" l="1"/>
  <c r="G20" i="2"/>
  <c r="G19" i="2"/>
  <c r="G18" i="2"/>
  <c r="G17" i="2"/>
  <c r="G16" i="2" l="1"/>
  <c r="G15" i="2"/>
  <c r="G14" i="2"/>
  <c r="G13" i="2"/>
  <c r="G12" i="2"/>
  <c r="G11" i="2"/>
  <c r="G10" i="2"/>
  <c r="G9" i="2"/>
  <c r="G8" i="2"/>
</calcChain>
</file>

<file path=xl/sharedStrings.xml><?xml version="1.0" encoding="utf-8"?>
<sst xmlns="http://schemas.openxmlformats.org/spreadsheetml/2006/main" count="192" uniqueCount="68">
  <si>
    <t xml:space="preserve"> Перечень закупаемых товаров</t>
  </si>
  <si>
    <t xml:space="preserve"> </t>
  </si>
  <si>
    <t>№ лота</t>
  </si>
  <si>
    <t>Наименование закупаемых товаров, работ, услуг</t>
  </si>
  <si>
    <t>Технические и качественные характеристика товаров, работ, услуг</t>
  </si>
  <si>
    <t>Ед.
изм.</t>
  </si>
  <si>
    <t>Кол-во</t>
  </si>
  <si>
    <t>Цена за ед., тенге</t>
  </si>
  <si>
    <t>Общая сумма, тенге</t>
  </si>
  <si>
    <t>Условия поставки (в соответствии с ИНКОТЕРМС 2000)</t>
  </si>
  <si>
    <t>Срок поставки товара</t>
  </si>
  <si>
    <t>Место поставки товара</t>
  </si>
  <si>
    <t>Размер авансового платежа, %</t>
  </si>
  <si>
    <t>DDP пункт назначения</t>
  </si>
  <si>
    <t>по заявке Заказчика в течение 5 (пяти)  рабочих дней</t>
  </si>
  <si>
    <t>Итого</t>
  </si>
  <si>
    <r>
      <t>Г. Камзина</t>
    </r>
    <r>
      <rPr>
        <sz val="12"/>
        <rFont val="Times New Roman"/>
        <family val="1"/>
        <charset val="204"/>
      </rPr>
      <t xml:space="preserve"> </t>
    </r>
  </si>
  <si>
    <t>шт</t>
  </si>
  <si>
    <t>по заявке Заказчика:                                                             г. Астана, район Есиль, проспект Туран, 32;
г. Астана, район Есиль, ул. Сығанақ, 46.</t>
  </si>
  <si>
    <t>Директор Департамента лекарственного обеспечения</t>
  </si>
  <si>
    <t>Материал для витреоретинальных операции</t>
  </si>
  <si>
    <t>Картридж для имплантации интраокулярных линз</t>
  </si>
  <si>
    <t>Картридж для имплантации интраокулярных линз, однократного применения</t>
  </si>
  <si>
    <t>Линза интраокулярная гибкая моноблочная</t>
  </si>
  <si>
    <t>Монофокальная асферическая интраокулярная линза (IQ)</t>
  </si>
  <si>
    <t>Акриловая складывающаяся однокомпонентная интраокулярная линза, диаметр оптики-6,0мм, полная длина-13,0мм, угол гаптики-00, рефрактивный индекс-1,55. Сила линзы: от +6,0 до +30,0 диоптрий.</t>
  </si>
  <si>
    <t>Монофокальная асферическая интраокулярная линза для хирургии катаракты, диоптрийный ряд: от 0,0 до +32,0 D от 0,0 до +10,0 D (шаг 1,0 D) от +10,0 до 30,0 D (шаг 0,5 D), от +30,0 до +32,0D (шаг 1,0 D)</t>
  </si>
  <si>
    <t>гидрофильный акриловый материал с гидрофобной поверхностью, асферичный дизайн обоих поверхностей , 4х гаптичный дизайн , с коррекцией аберраций ,УФ фильтр, диоптрийный ряд: от 0,0 до +32,0 D от 0,0 до +10,0 D (шаг 1,0 D) от +10,0 до 30,0 D (шаг 0,5 D), от +30,0 до +32,0D (шаг 1,0 D)</t>
  </si>
  <si>
    <t>Монофокальная асферическая интраокулярная линза.Тип: Складывающаяся заднекамерная; Длина, мм: 11.0 мм от 0.0 до 15.0 Д, 10.7 мм от 15.5 до 22.0 Д, 10.5 от 22.5 до 30.0 Д; Диаметр оптической части, мм: 6.2 мм от +00.00 до +15.00 dpt, 6.0 мм от +15.50 до +22.00 dpt, 5.6 мм от +22.50 до +30.00 dpt; Материал оптической части: 26% гидрофильный акриловый материал; Конструкция оптической части: Двояковыпуклая асферическая передняя и задняя поверхности; Материал гаптической части: 26% гидрофильный акриловый материал; Конструкция гаптической части: Моноблок, однокомпонентная, средняя ангуляция 0 градусов; Толщина гаптики, мм: 0,30; Угол крепления гаптики, градус: 0; Оптическая сила, дптр: 0,0 - 30,0, От 0.0 до 9.0 с шагом 1.0 Д, От 10.0 до 30.0 с шагом 0.5 Д;
 А-константа: 118,0; Рефракционный индекс/ACD: 1,458/4.96 мм;</t>
  </si>
  <si>
    <t>Мультифокальная трифокальная интроокулярная линза дляхирургии катаракты</t>
  </si>
  <si>
    <t>Mультифокальная трифокальная, рефракционно-дифракционная, асферическая, аберрационно корригирующая. Моноблочная MICS. Материал- Высокогидрофильный акрил с гидрофобными свойствами поверхности. Размер разреза 1.8 мм. Зональная решетка покрывает всю поверхность линзы от самого ее края. Технология поверхности: микроструктура оптической поверхности без прямых углов, с волнообразными переходами. Особенности оптики - Ассиметричное распределение света между фокусами: дальним фокусом (50%), ближним фокусом (30%) и средним фокусом (20%). Диоптрийный ряд от 0.0 до + 32.0D с шагом 0,5D</t>
  </si>
  <si>
    <t>Нож офтальмологический, стерильный, однократного применения копьевидный с шириной лезвия 2.4 мм.</t>
  </si>
  <si>
    <t>Нож офтальмологический, стерильный, однократного применения с углом заточки 15 град., 30 град</t>
  </si>
  <si>
    <t>Нож офтальмологический, стерильный, однократного применения с углом заточки 15 град, 30 град.</t>
  </si>
  <si>
    <t>Нож офтальмологический, шириной лезвия 2.3 мм.</t>
  </si>
  <si>
    <t>Нож офтальмологический, стерильный, однократного применения расслаивающий изогнутый с верхней заточкой с шириной лезвия 2.3 мм.</t>
  </si>
  <si>
    <t>Раствор офтальмологический вискоэластичный</t>
  </si>
  <si>
    <t>Раствор офтальмологический вискоэластичный, стерильный, комбинированный, объемом 1,4 мл: дисперсивный гилуронат натрия 2,2% 0,7мл и когезивный гиалуронат натрия 1,0% 0,7 мл в одном шприце канюля 25G.</t>
  </si>
  <si>
    <t>Система управления потоками</t>
  </si>
  <si>
    <t>Системы (блоки) управления потоками офтальмологическая, являются сменными одноразовыми расходными компонентами к офтальмологической системе Infiniti Vision и используются в процессе работы.</t>
  </si>
  <si>
    <t>Шовный офтальмологический материал. Размер 8/0</t>
  </si>
  <si>
    <t>Шовный офтальмологический материал нейлон черный, монофиламентный размером 8/0, длиной 45 см с иглами, стерильный, однократного применения.</t>
  </si>
  <si>
    <t>Шовный  рассасывающий  материал, размер 6/0 две иглы(офтальмологический).</t>
  </si>
  <si>
    <t>Нить стерильная хирургическая, синтетическая, рассасывающаяся, плетеная, изготовленная из сополимера на основе полиглактина 910 (гликолид 90%, лактид 10%), с покрытием, облегчающим проведение нити через ткани (из сополимера гликолида, лактида и стеарата кальция). Нить  неокрашенная. Метрический размер 0,7, условный размер  6/0. Длина нити  45 см. Две иглы.(офтальмологический)</t>
  </si>
  <si>
    <t xml:space="preserve">Монофокальная асферическая интраокулярная линза для хирургии катаракты. Диоптрийный ряд 0,0 - 30,0, От 0.0 до 9.0 с шагом 1.0 Д; От 10.0 до 30.0 с шагом 0.5 Д </t>
  </si>
  <si>
    <t>Интраокулярная гибкая моноблочная линза, изготовленная из гидрофильного акрила с содержанием воды 28%. Диаметр оптической части 6,0 мм, общий диаметр линзы с учетом опорных элементов 10,5 мм. Наличие полного UV- фильтра (для UV-A, UV-B, UV-C) Материал – гидрофильный акрил. Содержание влаги в материале – 28% Наличие полного UV- фильтра (для UV-A, UV-B, UV-C) Тип – моноблочный, с тремя гаптиками. Размер оптики – 6 мм.Общая длина линзы – 10,5 мм.Угол наклона гаптик - 10°. Тип оптики – асферическая монофокальная, комбинация аберрационно-корректирующей и аберрационно-нейтральной оптики, что позволяет достичь высокой контрастной чувствительности с сохранением глубины резкости.А-константа – 118,2 Диоптрийность- от +8,0 до +26,0 с шагом в 0,5 Д. Имплантация через разрез 2,6-2,8 мм. Высокая биосовместимость. Низкий уровень развития помутнения задней стенки капсулы хрусталика.Способ имплантации – одноразовый инжектор. Линза уложена в одноразовый стерильный картридж.Линза помещена в сбалансированный солевой раствор и стерильный контейнер.</t>
  </si>
  <si>
    <t>Монофокальная асферическая интраокулярная линза для хирургии катаракты. Диоптрийный ряд 0,0 - 30,0, От 0.0 до 9.0 с шагом 1.0 Д; От 10.0 до 30.0 с шагом 0.5 Д (Akreos)</t>
  </si>
  <si>
    <t>Мультифокальная трифокальная интроокулярная линза для хирургии катаракты</t>
  </si>
  <si>
    <t>Набор для каскадного плазмафереза «Виробан» в составе: магистраль для проведения каскадного плазмафереза; магистраль для подачи плазмы</t>
  </si>
  <si>
    <t>Набор Виробан в состове магистраль</t>
  </si>
  <si>
    <t>Набор для проведения каскадной плазмофильтрации на аппарат Spectra Optia, состав: 1. Магистраль для проведения каскадного плазмофереза. 2. Магистраль для подачи плазмы</t>
  </si>
  <si>
    <t>Система для лейкофереза,  для аппарата «Spectra Optia»</t>
  </si>
  <si>
    <t>Система для плазмафереза, для аппарата «Spectra Optia»</t>
  </si>
  <si>
    <t>Сепаратор компонентов плазмы мембранного типа каскадной плазмофильтрации, вариант исполнения ЕС -20W</t>
  </si>
  <si>
    <t>Сепаратор компонентов плазмы мембранного типа каскадной плазмофильтрации, вариант исполнения ЕС -30W</t>
  </si>
  <si>
    <t>Сепаратор компонентов плазмы мембранного типа каскадной плазмофильтрации, вариант исполнения ЕС -50W</t>
  </si>
  <si>
    <t>Приложение №1 к Объявлению № 52 о проведении закупа товаров «Медицинские изделия»
способом запроса ценовых предложений от 30.03.23г.</t>
  </si>
  <si>
    <t>Гастростомическая низкопрофильная питательная трубка d=14Fr</t>
  </si>
  <si>
    <t>Трубка низкопрофильная гастростомическая питательная с антирефлюксным клапаном, портом для введения питания и(или) лекарств, высоконадежной фиксацией крышечки порта для предотвращения спонтанного открытия трубки и протекания, с «утопленным» атравматичным внутрижелудочным кончиком конической формы, с раздувающимся силиконовым баллоном объемом 5 мл для фиксации на внутрижелудочном кончике трубки, диаметром 14 Fr. В набор входит: 1. Низкопрофильная гастростомическая питательная трубка - 1 шт. 2. Удлинительный набор (трубка) для непрерывного питания с прямоугольным разъемом SECUR-LOK, 2-портовой Y-образной бифуркацией и зажимом; длина трубки - 30.5 см (12 дюймов) - 1 шт. 3. Удлинительный набор (трубка) для болюсного питания с наконечником под катетер, прямым разъемом SECUR-LOK и зажимом; длина трубки - 30.5 см (12 дюймов) - 1 шт. 4. Шприц 6 мл - 1 шт. 5. Шприц 35 мл с наконечником под катетер - 1 шт. 6. Марлевые прокладки - 4 шт. 7. Инструкция по применению - 1 шт. 8. Инструкция по уходу за пациентом - 1 шт.</t>
  </si>
  <si>
    <t>Гастростомическая низкопрофильная питательная трубка d=16Fr</t>
  </si>
  <si>
    <t>Трубка низкопрофильная гастростомическая питательная с антирефлюксным клапаном, портом для введения питания и(или) лекарств, высоконадежной фиксацией крышечки порта для предотвращения спонтанного открытия трубки и протекания, с «утопленным» атравматичным внутрижелудочным кончиком конической формы, с раздувающимся силиконовым баллоном объемом 5 мл для фиксации на внутрижелудочном кончике трубки, диаметром 16 Fr. Материал - медицинский силикон, не содержащий латекс и диэтилгексилфталат. Стерилизовано этиленоксидом. В набор входит: 1. Низкопрофильная гастростомическая питательная трубка - 1 шт. 2. Удлинительный набор (трубка) для непрерывного питания с прямоугольным разъемом SECUR-LOK, 2-портовой Y-образной бифуркацией и зажимом; длина трубки - 30.5 см (12 дюймов) - 1 шт. 3. Удлинительный набор (трубка) для болюсного питания с наконечником под катетер, прямым разъемом SECUR-LOK и зажимом; длина трубки - 30.5 см (12 дюймов) - 1 шт. 4. Шприц 6 мл - 1 шт. 5. Шприц 35 мл с наконечником под катетер - 1 шт. 6. Марлевые прокладки - 4 шт. 7. Инструкция по применению - 1 шт. 8. Инструкция по уходу за пациентом - 1 шт.</t>
  </si>
  <si>
    <t>Гастростомическая питательная трубка 14Fr, 16Fr</t>
  </si>
  <si>
    <t>Трубки размером 14 Fr; 16 Fr, длиной 19,69 см для кормления через гастростомическое отверстие, с универсальным портом для введения питания и отдельным портом для введения лекарств. Внешний фиксатор в виде диска обеспечивает надежную фиксацию трубки, не препятствуя доступу воздуха к коже вокруг стомы, что способствует оптимальному заживлению. Диск мягкий и перемещается вдоль трубки. Диаметр диска 3,18 см, толщина не менее 1,3 см. Рентгеноконтрастная линия по всей длине трубки облегчает визуализацию. Сантиметровая разметка на протяжении трубки с шагом 1 см позволяет контролировать положение трубки в желудке. Внутрижелудочный кончик трубки имеет коническую форму и атравматичен за счет «утопленности» в раздувающийся силиконовый баллон объемом 3-5 мл. Материал - медицинский силикон, не содержащий  латекс и диэтилгексилфталат.</t>
  </si>
  <si>
    <t xml:space="preserve">Гастростомическая низкопрофильная питательная трубка d=12Fr </t>
  </si>
  <si>
    <t>Трубка низкопрофильная гастростомическая питательная с антирефлюксным клапаном, портом для введения питания и(или) лекарств, высоконадежной фиксацией  крышечки  порта для предотвращения спонтанного открытия трубки и протекания, с «утопленным» атравматичным внутрижелудочным кончиком конической формы, с раздувающимся силиконовым баллоном объемом 3 мл для фиксации  на внутрижелудочном кончике трубки, диаметром 12 Fr. Рентгеноконтрастная полоса по всей длине трубки дает возможность проведения рентгеноскопической визуализации. Трубка позволяет осуществлять постоянный доступ к желудку для введения питания и(или) лекарств, а также для декомпрессии желудка. Кормление и введение лекарств осуществляется через специальный удлинитель, который присоединяется к порту для введения питательной смеси и(или) лекарств путем совмещения черной полоски удлинителя с черной полоской порта. Баллон, удерживающий трубку, накачивается и спускается посредством клапана с помощью медицинского шприца типа Люэр через отдельный порт.
Материал - медицинский силикон, не содержащий  латекс и диэтилгексилфталат.
Стерилизовано этиленоксидом. Метод установки: первичная прямая пункционная установка специальным набором либо замена уже имеющейся гастростомической трубки того же размера (без помощи эндоскопа).
В набор входит:
1. Низкопрофильная гастростомическая питательная трубка - 1 шт.
2. Удлинительный набор (трубка) для непрерывного питания с прямоугольным разъемом SECUR-LOK, 2-портовой Y-образной бифуркацией и зажимом; длина трубки - 30.5 см (12 дюймов) - 1 шт.
3. Удлинительный набор (трубка) для болюсного питания с наконечником под катетер, прямым разъемом SECUR-LOK и зажимом; длина трубки - 30.5 см (12 дюймов) - 1 шт.
4. Шприц 6 мл - 1 шт.
5. Шприц  35 мл с наконечником под катетер - 1 шт.
6. Марлевые прокладки - 4 шт.                                                                                                                                                                                                                                                                                        7. Инструкция по применению - 1 шт.                                                                                                                                                                                                                                                                                      8. Инструкция по уходу за пациентом - 1 шт.</t>
  </si>
  <si>
    <t>комп</t>
  </si>
  <si>
    <t>Комплект интродукторов для гастростомической питательной трубки 18 Fr</t>
  </si>
  <si>
    <t>Предназначен для первичной прямой одношаговой пункционной установки низкопрофильной или стандартной баллонной гастростомической питательной трубки размером 14 Fr под эндоскопическим или рентген-контролем. Набор содержит:
1. Гастроинтестинальный анкер с предварительно заряженными Т-образными внутрижелудочными фиксаторами (4 шт.). Каждый Т-образный внутрижелудочный фиксатор прикреплен к рассасывающейся хирургической нити 3/0, на которую надет защелкивающийся полиуретановый блокиратор нити. Длина анкера - 20 см. Материалы: нержавеющая сталь (Т-образный внутрижелудочный фиксатор), полигликолид-триметилкарбонат-парадоксианон (хирургическая нить), АБС акрилонитрилбутадиенстирол (защелкивающийся блокиратор нити), поликарбонат, полиуретан.
2. Хирургический зажим для закрытия Т-образного внутрижелудочного фиксатора (1 шт.). Длина 13 см. Материал: нержавеющая сталь.
3. Безопасный скальпель для выполнения разреза кожи, подкожных тканей и фасций (1 шт.). Материал: нержавеющая сталь.
4. Безопасная игла интродуктора для пункции стенки желудка и введения проволочного направителя (1 шт.). Игла оснащена защитным воротничком для предотвращения случайного заклинивания. Общая длина 13,6 см; длина иглы 8,9 см. Внутренний диаметр 1,0 мм; наружный диаметр 1,3 мм. Материалы: нержавеющая сталь, полипропилен, поликарбонат.
5. Проволочный направитель с мягким J-образным кончиком (1 шт.). Длина 80 см. Диаметр 0,89 мм. Материалы: нержавеющая сталь с покрытием из политетрафторэтилена.
6. Серийный дилататор конической формы с расщепляющейся оболочкой с гладкой поверхностью для минимизации травмирования тканей и последовательного расширения канала для установки низкопрофильной или стандартной баллонной гастростомической трубки размером 14 Fr (1 шт.). Длина 31,7 см. Материал: полиэтилен высокой плотности (с кончиком канюли 40% BaSO4 и 1% TiO2).
7. Шприц 12 мл (2 шт.)
8. Измерительное устройство стомы по проводнику для определения точной длины канала стомы, рентгеноконтрастное (1 шт.). Наружный диаметр двухпросветного канала 0,4 см; наружный диаметр воротничка 1,8 см. Длина устройства 18 см. Материалы: силикон, полиэфиримид, поликарбонат, сульфат бария.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</si>
</sst>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#,##0.00;[Red]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2"/>
      <name val="Calibri"/>
      <family val="2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4" fillId="0" borderId="0">
      <alignment horizontal="center"/>
    </xf>
    <xf numFmtId="0" fontId="1" fillId="0" borderId="0"/>
    <xf numFmtId="0" fontId="4" fillId="0" borderId="0"/>
    <xf numFmtId="0" fontId="1" fillId="0" borderId="0"/>
  </cellStyleXfs>
  <cellXfs count="34">
    <xf numFmtId="0" fontId="0" fillId="0" borderId="0" xfId="0"/>
    <xf numFmtId="0" fontId="2" fillId="2" borderId="0" xfId="0" applyFont="1" applyFill="1" applyAlignment="1">
      <alignment horizontal="center" vertical="center"/>
    </xf>
    <xf numFmtId="165" fontId="2" fillId="2" borderId="0" xfId="0" applyNumberFormat="1" applyFont="1" applyFill="1" applyAlignment="1">
      <alignment horizontal="center" vertical="center"/>
    </xf>
    <xf numFmtId="164" fontId="2" fillId="2" borderId="0" xfId="1" applyFont="1" applyFill="1" applyAlignment="1">
      <alignment horizontal="center" vertical="center"/>
    </xf>
    <xf numFmtId="3" fontId="2" fillId="2" borderId="0" xfId="0" applyNumberFormat="1" applyFont="1" applyFill="1" applyAlignment="1">
      <alignment horizontal="center" vertical="center"/>
    </xf>
    <xf numFmtId="164" fontId="3" fillId="2" borderId="0" xfId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164" fontId="3" fillId="2" borderId="1" xfId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164" fontId="3" fillId="2" borderId="1" xfId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2" borderId="1" xfId="4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4" fontId="3" fillId="2" borderId="1" xfId="2" applyNumberFormat="1" applyFont="1" applyFill="1" applyBorder="1" applyAlignment="1">
      <alignment horizontal="center" vertical="center" wrapText="1"/>
    </xf>
    <xf numFmtId="164" fontId="3" fillId="2" borderId="1" xfId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right" vertical="center" wrapText="1"/>
    </xf>
    <xf numFmtId="0" fontId="2" fillId="2" borderId="1" xfId="0" applyFont="1" applyFill="1" applyBorder="1" applyAlignment="1">
      <alignment horizontal="left" vertical="center" wrapText="1"/>
    </xf>
    <xf numFmtId="3" fontId="2" fillId="2" borderId="1" xfId="4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11" xfId="3" xr:uid="{00000000-0005-0000-0000-000001000000}"/>
    <cellStyle name="Обычный 2" xfId="4" xr:uid="{00000000-0005-0000-0000-000002000000}"/>
    <cellStyle name="Обычный 21" xfId="5" xr:uid="{00000000-0005-0000-0000-000003000000}"/>
    <cellStyle name="Обычный_Лист1" xfId="2" xr:uid="{00000000-0005-0000-0000-000004000000}"/>
    <cellStyle name="Финансовый" xfId="1" builtinId="3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202405</xdr:colOff>
      <xdr:row>37</xdr:row>
      <xdr:rowOff>0</xdr:rowOff>
    </xdr:from>
    <xdr:ext cx="254793" cy="178594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37</xdr:row>
      <xdr:rowOff>0</xdr:rowOff>
    </xdr:from>
    <xdr:ext cx="254793" cy="178594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37</xdr:row>
      <xdr:rowOff>0</xdr:rowOff>
    </xdr:from>
    <xdr:ext cx="254793" cy="178594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37</xdr:row>
      <xdr:rowOff>0</xdr:rowOff>
    </xdr:from>
    <xdr:ext cx="254793" cy="178594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37</xdr:row>
      <xdr:rowOff>0</xdr:rowOff>
    </xdr:from>
    <xdr:ext cx="254793" cy="178594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37</xdr:row>
      <xdr:rowOff>0</xdr:rowOff>
    </xdr:from>
    <xdr:ext cx="254793" cy="178594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37</xdr:row>
      <xdr:rowOff>0</xdr:rowOff>
    </xdr:from>
    <xdr:ext cx="254793" cy="178594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4699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37</xdr:row>
      <xdr:rowOff>0</xdr:rowOff>
    </xdr:from>
    <xdr:ext cx="254793" cy="178594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4699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734784</xdr:colOff>
      <xdr:row>37</xdr:row>
      <xdr:rowOff>0</xdr:rowOff>
    </xdr:from>
    <xdr:ext cx="117929" cy="45719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2515959" y="83153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37</xdr:row>
      <xdr:rowOff>0</xdr:rowOff>
    </xdr:from>
    <xdr:ext cx="254793" cy="178594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4699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37</xdr:row>
      <xdr:rowOff>0</xdr:rowOff>
    </xdr:from>
    <xdr:ext cx="254793" cy="178594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37</xdr:row>
      <xdr:rowOff>0</xdr:rowOff>
    </xdr:from>
    <xdr:ext cx="254793" cy="178594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37</xdr:row>
      <xdr:rowOff>0</xdr:rowOff>
    </xdr:from>
    <xdr:ext cx="254793" cy="178594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37</xdr:row>
      <xdr:rowOff>0</xdr:rowOff>
    </xdr:from>
    <xdr:ext cx="254793" cy="178594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37</xdr:row>
      <xdr:rowOff>0</xdr:rowOff>
    </xdr:from>
    <xdr:ext cx="254793" cy="178594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37</xdr:row>
      <xdr:rowOff>0</xdr:rowOff>
    </xdr:from>
    <xdr:ext cx="254793" cy="178594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44"/>
  <sheetViews>
    <sheetView tabSelected="1" view="pageBreakPreview" zoomScale="55" zoomScaleNormal="85" zoomScaleSheetLayoutView="55" workbookViewId="0">
      <selection activeCell="J42" sqref="J42"/>
    </sheetView>
  </sheetViews>
  <sheetFormatPr defaultRowHeight="15.75" x14ac:dyDescent="0.25"/>
  <cols>
    <col min="1" max="1" width="7.140625" style="6" customWidth="1"/>
    <col min="2" max="2" width="39.85546875" style="6" customWidth="1"/>
    <col min="3" max="3" width="51.42578125" style="6" customWidth="1"/>
    <col min="4" max="5" width="9.140625" style="6"/>
    <col min="6" max="6" width="17.7109375" style="6" customWidth="1"/>
    <col min="7" max="7" width="20.5703125" style="6" customWidth="1"/>
    <col min="8" max="8" width="17.42578125" style="6" customWidth="1"/>
    <col min="9" max="9" width="21" style="6" customWidth="1"/>
    <col min="10" max="10" width="39.140625" style="6" customWidth="1"/>
    <col min="11" max="16384" width="9.140625" style="6"/>
  </cols>
  <sheetData>
    <row r="2" spans="1:11" ht="60.75" customHeight="1" x14ac:dyDescent="0.25">
      <c r="A2" s="1"/>
      <c r="B2" s="2"/>
      <c r="C2" s="3"/>
      <c r="D2" s="4"/>
      <c r="E2" s="4"/>
      <c r="F2" s="25" t="s">
        <v>56</v>
      </c>
      <c r="G2" s="25"/>
      <c r="H2" s="25"/>
      <c r="I2" s="25"/>
      <c r="J2" s="1"/>
    </row>
    <row r="3" spans="1:11" x14ac:dyDescent="0.25">
      <c r="A3" s="1"/>
      <c r="B3" s="2"/>
      <c r="C3" s="2"/>
      <c r="D3" s="3"/>
      <c r="E3" s="3"/>
      <c r="F3" s="3"/>
      <c r="G3" s="3"/>
      <c r="H3" s="1"/>
      <c r="I3" s="1"/>
      <c r="J3" s="1"/>
      <c r="K3" s="1"/>
    </row>
    <row r="4" spans="1:11" x14ac:dyDescent="0.25">
      <c r="A4" s="1"/>
      <c r="B4" s="2"/>
      <c r="C4" s="2"/>
      <c r="D4" s="5" t="s">
        <v>0</v>
      </c>
      <c r="E4" s="5" t="s">
        <v>0</v>
      </c>
      <c r="F4" s="3"/>
      <c r="G4" s="3"/>
      <c r="H4" s="1"/>
      <c r="I4" s="1"/>
      <c r="J4" s="1"/>
      <c r="K4" s="1"/>
    </row>
    <row r="5" spans="1:11" x14ac:dyDescent="0.25">
      <c r="A5" s="1"/>
      <c r="B5" s="2"/>
      <c r="C5" s="2"/>
      <c r="D5" s="3"/>
      <c r="E5" s="3"/>
      <c r="F5" s="3" t="s">
        <v>1</v>
      </c>
      <c r="G5" s="3"/>
      <c r="H5" s="1"/>
      <c r="I5" s="1"/>
      <c r="J5" s="1"/>
      <c r="K5" s="1"/>
    </row>
    <row r="6" spans="1:11" ht="15" customHeight="1" x14ac:dyDescent="0.25">
      <c r="A6" s="26" t="s">
        <v>2</v>
      </c>
      <c r="B6" s="26" t="s">
        <v>3</v>
      </c>
      <c r="C6" s="26" t="s">
        <v>4</v>
      </c>
      <c r="D6" s="27" t="s">
        <v>5</v>
      </c>
      <c r="E6" s="28" t="s">
        <v>6</v>
      </c>
      <c r="F6" s="28" t="s">
        <v>7</v>
      </c>
      <c r="G6" s="28" t="s">
        <v>8</v>
      </c>
      <c r="H6" s="29" t="s">
        <v>9</v>
      </c>
      <c r="I6" s="29" t="s">
        <v>10</v>
      </c>
      <c r="J6" s="29" t="s">
        <v>11</v>
      </c>
      <c r="K6" s="29" t="s">
        <v>12</v>
      </c>
    </row>
    <row r="7" spans="1:11" ht="50.25" customHeight="1" x14ac:dyDescent="0.25">
      <c r="A7" s="26"/>
      <c r="B7" s="26"/>
      <c r="C7" s="26"/>
      <c r="D7" s="27"/>
      <c r="E7" s="28"/>
      <c r="F7" s="28"/>
      <c r="G7" s="28"/>
      <c r="H7" s="29"/>
      <c r="I7" s="29"/>
      <c r="J7" s="29"/>
      <c r="K7" s="29"/>
    </row>
    <row r="8" spans="1:11" ht="99.75" customHeight="1" x14ac:dyDescent="0.25">
      <c r="A8" s="11">
        <v>1</v>
      </c>
      <c r="B8" s="12" t="s">
        <v>21</v>
      </c>
      <c r="C8" s="12" t="s">
        <v>22</v>
      </c>
      <c r="D8" s="13" t="s">
        <v>17</v>
      </c>
      <c r="E8" s="22">
        <v>270</v>
      </c>
      <c r="F8" s="23">
        <v>2920</v>
      </c>
      <c r="G8" s="14">
        <f>E8*F8</f>
        <v>788400</v>
      </c>
      <c r="H8" s="15" t="s">
        <v>13</v>
      </c>
      <c r="I8" s="15" t="s">
        <v>14</v>
      </c>
      <c r="J8" s="16" t="s">
        <v>18</v>
      </c>
      <c r="K8" s="15">
        <v>0</v>
      </c>
    </row>
    <row r="9" spans="1:11" ht="99.75" customHeight="1" x14ac:dyDescent="0.25">
      <c r="A9" s="11">
        <v>2</v>
      </c>
      <c r="B9" s="12" t="s">
        <v>23</v>
      </c>
      <c r="C9" s="12" t="s">
        <v>45</v>
      </c>
      <c r="D9" s="13" t="s">
        <v>17</v>
      </c>
      <c r="E9" s="22">
        <v>7</v>
      </c>
      <c r="F9" s="23">
        <v>35000</v>
      </c>
      <c r="G9" s="14">
        <f t="shared" ref="G9:G16" si="0">E9*F9</f>
        <v>245000</v>
      </c>
      <c r="H9" s="15" t="s">
        <v>13</v>
      </c>
      <c r="I9" s="15" t="s">
        <v>14</v>
      </c>
      <c r="J9" s="16" t="s">
        <v>18</v>
      </c>
      <c r="K9" s="15">
        <v>0</v>
      </c>
    </row>
    <row r="10" spans="1:11" ht="99.75" customHeight="1" x14ac:dyDescent="0.25">
      <c r="A10" s="11">
        <v>3</v>
      </c>
      <c r="B10" s="12" t="s">
        <v>20</v>
      </c>
      <c r="C10" s="12" t="s">
        <v>20</v>
      </c>
      <c r="D10" s="13" t="s">
        <v>17</v>
      </c>
      <c r="E10" s="22">
        <v>15</v>
      </c>
      <c r="F10" s="23">
        <v>5000</v>
      </c>
      <c r="G10" s="14">
        <f t="shared" si="0"/>
        <v>75000</v>
      </c>
      <c r="H10" s="15" t="s">
        <v>13</v>
      </c>
      <c r="I10" s="15" t="s">
        <v>14</v>
      </c>
      <c r="J10" s="16" t="s">
        <v>18</v>
      </c>
      <c r="K10" s="15">
        <v>0</v>
      </c>
    </row>
    <row r="11" spans="1:11" ht="99.75" customHeight="1" x14ac:dyDescent="0.25">
      <c r="A11" s="11">
        <v>4</v>
      </c>
      <c r="B11" s="12" t="s">
        <v>24</v>
      </c>
      <c r="C11" s="12" t="s">
        <v>25</v>
      </c>
      <c r="D11" s="13" t="s">
        <v>17</v>
      </c>
      <c r="E11" s="22">
        <v>7</v>
      </c>
      <c r="F11" s="23">
        <v>43700</v>
      </c>
      <c r="G11" s="14">
        <f t="shared" si="0"/>
        <v>305900</v>
      </c>
      <c r="H11" s="15" t="s">
        <v>13</v>
      </c>
      <c r="I11" s="15" t="s">
        <v>14</v>
      </c>
      <c r="J11" s="16" t="s">
        <v>18</v>
      </c>
      <c r="K11" s="15">
        <v>0</v>
      </c>
    </row>
    <row r="12" spans="1:11" ht="99.75" customHeight="1" x14ac:dyDescent="0.25">
      <c r="A12" s="11">
        <v>5</v>
      </c>
      <c r="B12" s="12" t="s">
        <v>26</v>
      </c>
      <c r="C12" s="12" t="s">
        <v>27</v>
      </c>
      <c r="D12" s="13" t="s">
        <v>17</v>
      </c>
      <c r="E12" s="22">
        <v>80</v>
      </c>
      <c r="F12" s="23">
        <v>32000</v>
      </c>
      <c r="G12" s="14">
        <f t="shared" si="0"/>
        <v>2560000</v>
      </c>
      <c r="H12" s="15" t="s">
        <v>13</v>
      </c>
      <c r="I12" s="15" t="s">
        <v>14</v>
      </c>
      <c r="J12" s="16" t="s">
        <v>18</v>
      </c>
      <c r="K12" s="15">
        <v>0</v>
      </c>
    </row>
    <row r="13" spans="1:11" ht="99.75" customHeight="1" x14ac:dyDescent="0.25">
      <c r="A13" s="11">
        <v>6</v>
      </c>
      <c r="B13" s="12" t="s">
        <v>44</v>
      </c>
      <c r="C13" s="12" t="s">
        <v>28</v>
      </c>
      <c r="D13" s="13" t="s">
        <v>17</v>
      </c>
      <c r="E13" s="22">
        <v>80</v>
      </c>
      <c r="F13" s="23">
        <v>22500</v>
      </c>
      <c r="G13" s="14">
        <f t="shared" si="0"/>
        <v>1800000</v>
      </c>
      <c r="H13" s="15" t="s">
        <v>13</v>
      </c>
      <c r="I13" s="15" t="s">
        <v>14</v>
      </c>
      <c r="J13" s="16" t="s">
        <v>18</v>
      </c>
      <c r="K13" s="15">
        <v>0</v>
      </c>
    </row>
    <row r="14" spans="1:11" ht="99.75" customHeight="1" x14ac:dyDescent="0.25">
      <c r="A14" s="11">
        <v>7</v>
      </c>
      <c r="B14" s="12" t="s">
        <v>29</v>
      </c>
      <c r="C14" s="12" t="s">
        <v>30</v>
      </c>
      <c r="D14" s="13" t="s">
        <v>17</v>
      </c>
      <c r="E14" s="22">
        <v>7</v>
      </c>
      <c r="F14" s="23">
        <v>210000</v>
      </c>
      <c r="G14" s="14">
        <f t="shared" si="0"/>
        <v>1470000</v>
      </c>
      <c r="H14" s="15" t="s">
        <v>13</v>
      </c>
      <c r="I14" s="15" t="s">
        <v>14</v>
      </c>
      <c r="J14" s="16" t="s">
        <v>18</v>
      </c>
      <c r="K14" s="15">
        <v>0</v>
      </c>
    </row>
    <row r="15" spans="1:11" ht="99.75" customHeight="1" x14ac:dyDescent="0.25">
      <c r="A15" s="11">
        <v>8</v>
      </c>
      <c r="B15" s="12" t="s">
        <v>31</v>
      </c>
      <c r="C15" s="12" t="s">
        <v>31</v>
      </c>
      <c r="D15" s="13" t="s">
        <v>17</v>
      </c>
      <c r="E15" s="22">
        <v>450</v>
      </c>
      <c r="F15" s="23">
        <v>3166</v>
      </c>
      <c r="G15" s="14">
        <f t="shared" si="0"/>
        <v>1424700</v>
      </c>
      <c r="H15" s="15" t="s">
        <v>13</v>
      </c>
      <c r="I15" s="15" t="s">
        <v>14</v>
      </c>
      <c r="J15" s="16" t="s">
        <v>18</v>
      </c>
      <c r="K15" s="15">
        <v>0</v>
      </c>
    </row>
    <row r="16" spans="1:11" ht="99.75" customHeight="1" x14ac:dyDescent="0.25">
      <c r="A16" s="11">
        <v>9</v>
      </c>
      <c r="B16" s="12" t="s">
        <v>32</v>
      </c>
      <c r="C16" s="12" t="s">
        <v>33</v>
      </c>
      <c r="D16" s="13" t="s">
        <v>17</v>
      </c>
      <c r="E16" s="22">
        <v>250</v>
      </c>
      <c r="F16" s="23">
        <v>2666</v>
      </c>
      <c r="G16" s="14">
        <f t="shared" si="0"/>
        <v>666500</v>
      </c>
      <c r="H16" s="15" t="s">
        <v>13</v>
      </c>
      <c r="I16" s="15" t="s">
        <v>14</v>
      </c>
      <c r="J16" s="16" t="s">
        <v>18</v>
      </c>
      <c r="K16" s="15">
        <v>0</v>
      </c>
    </row>
    <row r="17" spans="1:11" ht="99.75" customHeight="1" x14ac:dyDescent="0.25">
      <c r="A17" s="11">
        <v>10</v>
      </c>
      <c r="B17" s="12" t="s">
        <v>34</v>
      </c>
      <c r="C17" s="12" t="s">
        <v>35</v>
      </c>
      <c r="D17" s="13" t="s">
        <v>17</v>
      </c>
      <c r="E17" s="22">
        <v>90</v>
      </c>
      <c r="F17" s="23">
        <v>3166</v>
      </c>
      <c r="G17" s="14">
        <f t="shared" ref="G17:G31" si="1">E17*F17</f>
        <v>284940</v>
      </c>
      <c r="H17" s="15" t="s">
        <v>13</v>
      </c>
      <c r="I17" s="15" t="s">
        <v>14</v>
      </c>
      <c r="J17" s="16" t="s">
        <v>18</v>
      </c>
      <c r="K17" s="15">
        <v>0</v>
      </c>
    </row>
    <row r="18" spans="1:11" ht="99.75" customHeight="1" x14ac:dyDescent="0.25">
      <c r="A18" s="11">
        <v>11</v>
      </c>
      <c r="B18" s="12" t="s">
        <v>36</v>
      </c>
      <c r="C18" s="12" t="s">
        <v>37</v>
      </c>
      <c r="D18" s="13" t="s">
        <v>17</v>
      </c>
      <c r="E18" s="22">
        <v>80</v>
      </c>
      <c r="F18" s="23">
        <v>14500</v>
      </c>
      <c r="G18" s="14">
        <f t="shared" si="1"/>
        <v>1160000</v>
      </c>
      <c r="H18" s="15" t="s">
        <v>13</v>
      </c>
      <c r="I18" s="15" t="s">
        <v>14</v>
      </c>
      <c r="J18" s="16" t="s">
        <v>18</v>
      </c>
      <c r="K18" s="15">
        <v>0</v>
      </c>
    </row>
    <row r="19" spans="1:11" ht="99.75" customHeight="1" x14ac:dyDescent="0.25">
      <c r="A19" s="11">
        <v>12</v>
      </c>
      <c r="B19" s="12" t="s">
        <v>38</v>
      </c>
      <c r="C19" s="12" t="s">
        <v>39</v>
      </c>
      <c r="D19" s="13" t="s">
        <v>17</v>
      </c>
      <c r="E19" s="22">
        <v>80</v>
      </c>
      <c r="F19" s="23">
        <v>26000</v>
      </c>
      <c r="G19" s="14">
        <f t="shared" si="1"/>
        <v>2080000</v>
      </c>
      <c r="H19" s="15" t="s">
        <v>13</v>
      </c>
      <c r="I19" s="15" t="s">
        <v>14</v>
      </c>
      <c r="J19" s="16" t="s">
        <v>18</v>
      </c>
      <c r="K19" s="15">
        <v>0</v>
      </c>
    </row>
    <row r="20" spans="1:11" ht="99.75" customHeight="1" x14ac:dyDescent="0.25">
      <c r="A20" s="11">
        <v>13</v>
      </c>
      <c r="B20" s="12" t="s">
        <v>40</v>
      </c>
      <c r="C20" s="12" t="s">
        <v>41</v>
      </c>
      <c r="D20" s="13" t="s">
        <v>17</v>
      </c>
      <c r="E20" s="22">
        <v>80</v>
      </c>
      <c r="F20" s="23">
        <v>2200</v>
      </c>
      <c r="G20" s="14">
        <f t="shared" si="1"/>
        <v>176000</v>
      </c>
      <c r="H20" s="15" t="s">
        <v>13</v>
      </c>
      <c r="I20" s="15" t="s">
        <v>14</v>
      </c>
      <c r="J20" s="16" t="s">
        <v>18</v>
      </c>
      <c r="K20" s="15">
        <v>0</v>
      </c>
    </row>
    <row r="21" spans="1:11" ht="99.75" customHeight="1" x14ac:dyDescent="0.25">
      <c r="A21" s="11">
        <v>14</v>
      </c>
      <c r="B21" s="12" t="s">
        <v>42</v>
      </c>
      <c r="C21" s="12" t="s">
        <v>43</v>
      </c>
      <c r="D21" s="13" t="s">
        <v>17</v>
      </c>
      <c r="E21" s="22">
        <v>10</v>
      </c>
      <c r="F21" s="23">
        <v>7500</v>
      </c>
      <c r="G21" s="14">
        <f t="shared" si="1"/>
        <v>75000</v>
      </c>
      <c r="H21" s="15" t="s">
        <v>13</v>
      </c>
      <c r="I21" s="15" t="s">
        <v>14</v>
      </c>
      <c r="J21" s="16" t="s">
        <v>18</v>
      </c>
      <c r="K21" s="15">
        <v>0</v>
      </c>
    </row>
    <row r="22" spans="1:11" ht="99.75" customHeight="1" x14ac:dyDescent="0.25">
      <c r="A22" s="11">
        <v>15</v>
      </c>
      <c r="B22" s="17" t="s">
        <v>21</v>
      </c>
      <c r="C22" s="17" t="s">
        <v>22</v>
      </c>
      <c r="D22" s="17" t="s">
        <v>17</v>
      </c>
      <c r="E22" s="20">
        <v>270</v>
      </c>
      <c r="F22" s="24">
        <v>2920</v>
      </c>
      <c r="G22" s="14">
        <f t="shared" si="1"/>
        <v>788400</v>
      </c>
      <c r="H22" s="15" t="s">
        <v>13</v>
      </c>
      <c r="I22" s="15" t="s">
        <v>14</v>
      </c>
      <c r="J22" s="16" t="s">
        <v>18</v>
      </c>
      <c r="K22" s="15">
        <v>0</v>
      </c>
    </row>
    <row r="23" spans="1:11" ht="99.75" customHeight="1" x14ac:dyDescent="0.25">
      <c r="A23" s="11">
        <v>16</v>
      </c>
      <c r="B23" s="17" t="s">
        <v>46</v>
      </c>
      <c r="C23" s="17" t="s">
        <v>28</v>
      </c>
      <c r="D23" s="17" t="s">
        <v>17</v>
      </c>
      <c r="E23" s="20">
        <v>80</v>
      </c>
      <c r="F23" s="18">
        <v>22500</v>
      </c>
      <c r="G23" s="14">
        <f t="shared" si="1"/>
        <v>1800000</v>
      </c>
      <c r="H23" s="15" t="s">
        <v>13</v>
      </c>
      <c r="I23" s="15" t="s">
        <v>14</v>
      </c>
      <c r="J23" s="16" t="s">
        <v>18</v>
      </c>
      <c r="K23" s="15">
        <v>0</v>
      </c>
    </row>
    <row r="24" spans="1:11" ht="99.75" customHeight="1" x14ac:dyDescent="0.25">
      <c r="A24" s="11">
        <v>17</v>
      </c>
      <c r="B24" s="17" t="s">
        <v>47</v>
      </c>
      <c r="C24" s="17" t="s">
        <v>30</v>
      </c>
      <c r="D24" s="17" t="s">
        <v>17</v>
      </c>
      <c r="E24" s="20">
        <v>7</v>
      </c>
      <c r="F24" s="18">
        <v>210000</v>
      </c>
      <c r="G24" s="14">
        <f t="shared" si="1"/>
        <v>1470000</v>
      </c>
      <c r="H24" s="15" t="s">
        <v>13</v>
      </c>
      <c r="I24" s="15" t="s">
        <v>14</v>
      </c>
      <c r="J24" s="16" t="s">
        <v>18</v>
      </c>
      <c r="K24" s="15">
        <v>0</v>
      </c>
    </row>
    <row r="25" spans="1:11" ht="99.75" customHeight="1" x14ac:dyDescent="0.25">
      <c r="A25" s="11">
        <v>18</v>
      </c>
      <c r="B25" s="17" t="s">
        <v>48</v>
      </c>
      <c r="C25" s="17" t="s">
        <v>48</v>
      </c>
      <c r="D25" s="17" t="s">
        <v>17</v>
      </c>
      <c r="E25" s="20">
        <v>15</v>
      </c>
      <c r="F25" s="18">
        <v>12000</v>
      </c>
      <c r="G25" s="14">
        <f t="shared" si="1"/>
        <v>180000</v>
      </c>
      <c r="H25" s="15" t="s">
        <v>13</v>
      </c>
      <c r="I25" s="15" t="s">
        <v>14</v>
      </c>
      <c r="J25" s="16" t="s">
        <v>18</v>
      </c>
      <c r="K25" s="15">
        <v>0</v>
      </c>
    </row>
    <row r="26" spans="1:11" ht="99.75" customHeight="1" x14ac:dyDescent="0.25">
      <c r="A26" s="11">
        <v>19</v>
      </c>
      <c r="B26" s="17" t="s">
        <v>49</v>
      </c>
      <c r="C26" s="17" t="s">
        <v>50</v>
      </c>
      <c r="D26" s="17" t="s">
        <v>17</v>
      </c>
      <c r="E26" s="20">
        <v>10</v>
      </c>
      <c r="F26" s="18">
        <v>12000</v>
      </c>
      <c r="G26" s="14">
        <f t="shared" si="1"/>
        <v>120000</v>
      </c>
      <c r="H26" s="15" t="s">
        <v>13</v>
      </c>
      <c r="I26" s="15" t="s">
        <v>14</v>
      </c>
      <c r="J26" s="16" t="s">
        <v>18</v>
      </c>
      <c r="K26" s="15">
        <v>0</v>
      </c>
    </row>
    <row r="27" spans="1:11" ht="99.75" customHeight="1" x14ac:dyDescent="0.25">
      <c r="A27" s="11">
        <v>20</v>
      </c>
      <c r="B27" s="17" t="s">
        <v>51</v>
      </c>
      <c r="C27" s="17" t="s">
        <v>51</v>
      </c>
      <c r="D27" s="19" t="s">
        <v>17</v>
      </c>
      <c r="E27" s="20">
        <v>25</v>
      </c>
      <c r="F27" s="21">
        <v>132470</v>
      </c>
      <c r="G27" s="14">
        <f t="shared" si="1"/>
        <v>3311750</v>
      </c>
      <c r="H27" s="15" t="s">
        <v>13</v>
      </c>
      <c r="I27" s="15" t="s">
        <v>14</v>
      </c>
      <c r="J27" s="16" t="s">
        <v>18</v>
      </c>
      <c r="K27" s="15">
        <v>0</v>
      </c>
    </row>
    <row r="28" spans="1:11" ht="99.75" customHeight="1" x14ac:dyDescent="0.25">
      <c r="A28" s="11">
        <v>21</v>
      </c>
      <c r="B28" s="17" t="s">
        <v>52</v>
      </c>
      <c r="C28" s="17" t="s">
        <v>52</v>
      </c>
      <c r="D28" s="19" t="s">
        <v>17</v>
      </c>
      <c r="E28" s="20">
        <v>10</v>
      </c>
      <c r="F28" s="21">
        <v>132000</v>
      </c>
      <c r="G28" s="14">
        <f t="shared" si="1"/>
        <v>1320000</v>
      </c>
      <c r="H28" s="15" t="s">
        <v>13</v>
      </c>
      <c r="I28" s="15" t="s">
        <v>14</v>
      </c>
      <c r="J28" s="16" t="s">
        <v>18</v>
      </c>
      <c r="K28" s="15">
        <v>0</v>
      </c>
    </row>
    <row r="29" spans="1:11" ht="99.75" customHeight="1" x14ac:dyDescent="0.25">
      <c r="A29" s="11">
        <v>22</v>
      </c>
      <c r="B29" s="17" t="s">
        <v>53</v>
      </c>
      <c r="C29" s="17" t="s">
        <v>53</v>
      </c>
      <c r="D29" s="19" t="s">
        <v>17</v>
      </c>
      <c r="E29" s="20">
        <v>8</v>
      </c>
      <c r="F29" s="21">
        <v>167650</v>
      </c>
      <c r="G29" s="14">
        <f t="shared" si="1"/>
        <v>1341200</v>
      </c>
      <c r="H29" s="15" t="s">
        <v>13</v>
      </c>
      <c r="I29" s="15" t="s">
        <v>14</v>
      </c>
      <c r="J29" s="16" t="s">
        <v>18</v>
      </c>
      <c r="K29" s="15">
        <v>0</v>
      </c>
    </row>
    <row r="30" spans="1:11" ht="99.75" customHeight="1" x14ac:dyDescent="0.25">
      <c r="A30" s="11">
        <v>23</v>
      </c>
      <c r="B30" s="17" t="s">
        <v>54</v>
      </c>
      <c r="C30" s="17" t="s">
        <v>54</v>
      </c>
      <c r="D30" s="19" t="s">
        <v>17</v>
      </c>
      <c r="E30" s="20">
        <v>8</v>
      </c>
      <c r="F30" s="21">
        <v>167650</v>
      </c>
      <c r="G30" s="14">
        <f t="shared" si="1"/>
        <v>1341200</v>
      </c>
      <c r="H30" s="15" t="s">
        <v>13</v>
      </c>
      <c r="I30" s="15" t="s">
        <v>14</v>
      </c>
      <c r="J30" s="16" t="s">
        <v>18</v>
      </c>
      <c r="K30" s="15">
        <v>0</v>
      </c>
    </row>
    <row r="31" spans="1:11" ht="99.75" customHeight="1" x14ac:dyDescent="0.25">
      <c r="A31" s="11">
        <v>24</v>
      </c>
      <c r="B31" s="17" t="s">
        <v>55</v>
      </c>
      <c r="C31" s="17" t="s">
        <v>55</v>
      </c>
      <c r="D31" s="19" t="s">
        <v>17</v>
      </c>
      <c r="E31" s="20">
        <v>4</v>
      </c>
      <c r="F31" s="21">
        <v>167650</v>
      </c>
      <c r="G31" s="14">
        <f t="shared" si="1"/>
        <v>670600</v>
      </c>
      <c r="H31" s="15" t="s">
        <v>13</v>
      </c>
      <c r="I31" s="15" t="s">
        <v>14</v>
      </c>
      <c r="J31" s="16" t="s">
        <v>18</v>
      </c>
      <c r="K31" s="15">
        <v>0</v>
      </c>
    </row>
    <row r="32" spans="1:11" ht="99.75" customHeight="1" x14ac:dyDescent="0.25">
      <c r="A32" s="11">
        <v>25</v>
      </c>
      <c r="B32" s="32" t="s">
        <v>57</v>
      </c>
      <c r="C32" s="32" t="s">
        <v>58</v>
      </c>
      <c r="D32" s="11" t="s">
        <v>17</v>
      </c>
      <c r="E32" s="33">
        <v>4</v>
      </c>
      <c r="F32" s="14">
        <v>136600</v>
      </c>
      <c r="G32" s="14">
        <f t="shared" ref="G32:G36" si="2">E32*F32</f>
        <v>546400</v>
      </c>
      <c r="H32" s="15" t="s">
        <v>13</v>
      </c>
      <c r="I32" s="15" t="s">
        <v>14</v>
      </c>
      <c r="J32" s="16" t="s">
        <v>18</v>
      </c>
      <c r="K32" s="15">
        <v>0</v>
      </c>
    </row>
    <row r="33" spans="1:11" ht="99.75" customHeight="1" x14ac:dyDescent="0.25">
      <c r="A33" s="11">
        <v>26</v>
      </c>
      <c r="B33" s="32" t="s">
        <v>59</v>
      </c>
      <c r="C33" s="32" t="s">
        <v>60</v>
      </c>
      <c r="D33" s="11" t="s">
        <v>17</v>
      </c>
      <c r="E33" s="33">
        <v>2</v>
      </c>
      <c r="F33" s="14">
        <v>136600</v>
      </c>
      <c r="G33" s="14">
        <f t="shared" si="2"/>
        <v>273200</v>
      </c>
      <c r="H33" s="15" t="s">
        <v>13</v>
      </c>
      <c r="I33" s="15" t="s">
        <v>14</v>
      </c>
      <c r="J33" s="16" t="s">
        <v>18</v>
      </c>
      <c r="K33" s="15">
        <v>0</v>
      </c>
    </row>
    <row r="34" spans="1:11" ht="99.75" customHeight="1" x14ac:dyDescent="0.25">
      <c r="A34" s="11">
        <v>27</v>
      </c>
      <c r="B34" s="32" t="s">
        <v>61</v>
      </c>
      <c r="C34" s="32" t="s">
        <v>62</v>
      </c>
      <c r="D34" s="11" t="s">
        <v>17</v>
      </c>
      <c r="E34" s="33">
        <v>2</v>
      </c>
      <c r="F34" s="14">
        <v>27700</v>
      </c>
      <c r="G34" s="14">
        <f t="shared" si="2"/>
        <v>55400</v>
      </c>
      <c r="H34" s="15" t="s">
        <v>13</v>
      </c>
      <c r="I34" s="15" t="s">
        <v>14</v>
      </c>
      <c r="J34" s="16" t="s">
        <v>18</v>
      </c>
      <c r="K34" s="15">
        <v>0</v>
      </c>
    </row>
    <row r="35" spans="1:11" ht="99.75" customHeight="1" x14ac:dyDescent="0.25">
      <c r="A35" s="11">
        <v>28</v>
      </c>
      <c r="B35" s="32" t="s">
        <v>63</v>
      </c>
      <c r="C35" s="32" t="s">
        <v>64</v>
      </c>
      <c r="D35" s="11" t="s">
        <v>65</v>
      </c>
      <c r="E35" s="33">
        <v>3</v>
      </c>
      <c r="F35" s="14">
        <v>136600</v>
      </c>
      <c r="G35" s="14">
        <f t="shared" si="2"/>
        <v>409800</v>
      </c>
      <c r="H35" s="15" t="s">
        <v>13</v>
      </c>
      <c r="I35" s="15" t="s">
        <v>14</v>
      </c>
      <c r="J35" s="16" t="s">
        <v>18</v>
      </c>
      <c r="K35" s="15">
        <v>0</v>
      </c>
    </row>
    <row r="36" spans="1:11" ht="99.75" customHeight="1" x14ac:dyDescent="0.25">
      <c r="A36" s="11">
        <v>29</v>
      </c>
      <c r="B36" s="32" t="s">
        <v>66</v>
      </c>
      <c r="C36" s="32" t="s">
        <v>67</v>
      </c>
      <c r="D36" s="11" t="s">
        <v>65</v>
      </c>
      <c r="E36" s="33">
        <v>1</v>
      </c>
      <c r="F36" s="14">
        <v>265200</v>
      </c>
      <c r="G36" s="14">
        <f t="shared" si="2"/>
        <v>265200</v>
      </c>
      <c r="H36" s="15" t="s">
        <v>13</v>
      </c>
      <c r="I36" s="15" t="s">
        <v>14</v>
      </c>
      <c r="J36" s="16" t="s">
        <v>18</v>
      </c>
      <c r="K36" s="15">
        <v>0</v>
      </c>
    </row>
    <row r="37" spans="1:11" ht="45.75" customHeight="1" x14ac:dyDescent="0.25">
      <c r="A37" s="9"/>
      <c r="B37" s="9"/>
      <c r="C37" s="9" t="s">
        <v>15</v>
      </c>
      <c r="D37" s="10"/>
      <c r="E37" s="10"/>
      <c r="F37" s="7"/>
      <c r="G37" s="10">
        <f>SUM(G8:G36)</f>
        <v>27004590</v>
      </c>
      <c r="H37" s="8"/>
      <c r="I37" s="8"/>
      <c r="J37" s="8"/>
      <c r="K37" s="8"/>
    </row>
    <row r="41" spans="1:11" ht="18" customHeight="1" x14ac:dyDescent="0.25">
      <c r="B41" s="30" t="s">
        <v>19</v>
      </c>
      <c r="C41" s="30"/>
      <c r="G41" s="31" t="s">
        <v>16</v>
      </c>
    </row>
    <row r="42" spans="1:11" ht="15" customHeight="1" x14ac:dyDescent="0.25">
      <c r="B42" s="30"/>
      <c r="C42" s="30"/>
      <c r="G42" s="31"/>
    </row>
    <row r="43" spans="1:11" ht="12.75" customHeight="1" x14ac:dyDescent="0.25">
      <c r="B43" s="30"/>
      <c r="C43" s="30"/>
      <c r="G43" s="31"/>
    </row>
    <row r="44" spans="1:11" ht="15" hidden="1" customHeight="1" x14ac:dyDescent="0.25">
      <c r="B44" s="30"/>
      <c r="C44" s="30"/>
      <c r="G44" s="31"/>
    </row>
  </sheetData>
  <autoFilter ref="A7:K7" xr:uid="{00000000-0001-0000-0000-000000000000}"/>
  <mergeCells count="14">
    <mergeCell ref="J6:J7"/>
    <mergeCell ref="K6:K7"/>
    <mergeCell ref="B41:C44"/>
    <mergeCell ref="G41:G44"/>
    <mergeCell ref="E6:E7"/>
    <mergeCell ref="F2:I2"/>
    <mergeCell ref="A6:A7"/>
    <mergeCell ref="B6:B7"/>
    <mergeCell ref="C6:C7"/>
    <mergeCell ref="D6:D7"/>
    <mergeCell ref="F6:F7"/>
    <mergeCell ref="G6:G7"/>
    <mergeCell ref="H6:H7"/>
    <mergeCell ref="I6:I7"/>
  </mergeCells>
  <conditionalFormatting sqref="B8:B21">
    <cfRule type="duplicateValues" dxfId="2" priority="5"/>
  </conditionalFormatting>
  <conditionalFormatting sqref="B30:B31">
    <cfRule type="duplicateValues" dxfId="1" priority="6"/>
  </conditionalFormatting>
  <conditionalFormatting sqref="B32:B36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scale="54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ЗЦП</vt:lpstr>
      <vt:lpstr>ЗЦП!Область_печати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</dc:creator>
  <cp:lastModifiedBy>ww</cp:lastModifiedBy>
  <cp:lastPrinted>2022-11-21T12:59:59Z</cp:lastPrinted>
  <dcterms:created xsi:type="dcterms:W3CDTF">2022-09-15T10:19:56Z</dcterms:created>
  <dcterms:modified xsi:type="dcterms:W3CDTF">2023-03-30T11:50:10Z</dcterms:modified>
</cp:coreProperties>
</file>