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14 лотов\"/>
    </mc:Choice>
  </mc:AlternateContent>
  <bookViews>
    <workbookView showHorizontalScroll="0" showVerticalScroll="0" showSheetTabs="0" xWindow="-105" yWindow="-105" windowWidth="23250" windowHeight="12570"/>
  </bookViews>
  <sheets>
    <sheet name="РЕЕСТР" sheetId="1" r:id="rId1"/>
  </sheets>
  <definedNames>
    <definedName name="_xlnm.Print_Area" localSheetId="0">РЕЕСТР!$A$2:$I$21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G9" i="1"/>
  <c r="G10" i="1"/>
  <c r="G11" i="1"/>
  <c r="G12" i="1"/>
  <c r="G13" i="1"/>
  <c r="G14" i="1"/>
  <c r="G15" i="1"/>
  <c r="G16" i="1"/>
  <c r="G17" i="1"/>
  <c r="G18" i="1"/>
  <c r="G6" i="1" l="1"/>
  <c r="G8" i="1" l="1"/>
  <c r="G5" i="1" l="1"/>
  <c r="G7" i="1"/>
  <c r="N19" i="1" l="1"/>
  <c r="K19" i="1"/>
</calcChain>
</file>

<file path=xl/sharedStrings.xml><?xml version="1.0" encoding="utf-8"?>
<sst xmlns="http://schemas.openxmlformats.org/spreadsheetml/2006/main" count="82" uniqueCount="42">
  <si>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</si>
  <si>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</si>
  <si>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</si>
  <si>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</si>
  <si>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</si>
  <si>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</si>
  <si>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</si>
  <si>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</si>
  <si>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штук</t>
  </si>
  <si>
    <t>Ножницы прямые Metzenbaum, 18 см</t>
  </si>
  <si>
    <t xml:space="preserve">Ножницы прямые по METZENBAUM. Длина не менее 18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</si>
  <si>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 xml:space="preserve">Ножницы изогнутые Metzenbaum, 18 см </t>
  </si>
  <si>
    <t xml:space="preserve">Ножницы изогнутые по METZENBAUM. Многоразовая. Автоклавируемая. Длина не менее 18 см.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   </t>
  </si>
  <si>
    <t>Ножницы изогнутые, гинекологические  Wertheim, 22,5 см</t>
  </si>
  <si>
    <t xml:space="preserve">Ножницы изогнутые, гинекологические по Wertheim. Длина не менее 22,5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</si>
  <si>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Ножницы изогнутые Doyen, 17,5 см</t>
  </si>
  <si>
    <t xml:space="preserve">Ножницы изогнутые по Doyen. Длина не менее 17,5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</si>
  <si>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Щипцы прямые Ochsner-Kocher, 18 см</t>
  </si>
  <si>
    <t xml:space="preserve">Щипцы прямые по Ochsner-Kocher. Длина не менее 18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</si>
  <si>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Зажим артериальный, прямой, деликатный Pean, 16 см</t>
  </si>
  <si>
    <t xml:space="preserve">Зажим артериальный, прямой, деликатный по Pean. Длина не менее 16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   </t>
  </si>
  <si>
    <t>Щипцы изогнутые Rochester-Pean, 18 см</t>
  </si>
  <si>
    <t xml:space="preserve">Щипцы изогнутые по Rochester-Pean. Длина не менее 18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</t>
  </si>
  <si>
    <t>Щипцы прямые Rochester-Pean, 18 см</t>
  </si>
  <si>
    <t xml:space="preserve">Щипцы прямые по Rochester-Pean.  Длина не менее 18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</t>
  </si>
  <si>
    <t>Щипцы кровоостанавливающие Mikulicz, 20 см</t>
  </si>
  <si>
    <t xml:space="preserve">Щипцы кровоостанавливающие по Mikulicz. Зубцы 1х2.  Длина не менее 20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  </t>
  </si>
  <si>
    <t>Зажим для захватывания тканей Allis, 16 см</t>
  </si>
  <si>
    <t xml:space="preserve">Зажим для захватывания тканей по Allis.  Длина не менее 16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   </t>
  </si>
  <si>
    <t>Щипцы геморроидальные, 25 см</t>
  </si>
  <si>
    <t xml:space="preserve">Щипцы геморроидальные. Длина не менее 25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   </t>
  </si>
  <si>
    <t>Ретрактор Fritsch, 24 см</t>
  </si>
  <si>
    <t xml:space="preserve">Ретрактор по Fritsch 45х60 мм. Длина не менее 24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</t>
  </si>
  <si>
    <t xml:space="preserve">Ретрактор по Fritsch 45х75 мм. Длина не менее 24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   </t>
  </si>
  <si>
    <t>Иглодержатель Mayo-Hegar, 16 см</t>
  </si>
  <si>
    <t xml:space="preserve">Иглодержатель по Mayo-Hegar. Длина не менее 16 см. Многоразовая. Автоклавируемая. Для гинекологии.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  </t>
  </si>
  <si>
    <t>Сроки поставки</t>
  </si>
  <si>
    <t>Место поставки товаров</t>
  </si>
  <si>
    <t>С даты вступления Договора в силу по 31 декабря 2022г., по заявке Заказчика в течение 10 (десять) календарных дней.</t>
  </si>
  <si>
    <t>г. Астана, район Есиль, Туран, 32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</si>
  <si>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</si>
  <si>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Приложение 1 к Объявлению 76 от 14.10.2022г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</si>
</sst>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  <numFmt numFmtId="167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28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43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43" fontId="7" fillId="0" borderId="0" xfId="0" applyNumberFormat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3" xfId="1" applyFont="1" applyFill="1" applyBorder="1" applyAlignment="1">
      <alignment horizontal="center" vertical="center" wrapText="1"/>
    </xf>
    <xf numFmtId="165" fontId="9" fillId="0" borderId="1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vertical="center" wrapText="1"/>
    </xf>
    <xf numFmtId="0" fontId="11" fillId="0" borderId="4" xfId="7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2"/>
  <sheetViews>
    <sheetView tabSelected="1" view="pageBreakPreview" zoomScale="80" zoomScaleNormal="80" zoomScaleSheetLayoutView="80" workbookViewId="0">
      <pane ySplit="4" topLeftCell="A17" activePane="bottomLeft" state="frozen"/>
      <selection pane="bottomLeft" activeCell="I5" sqref="I5:I18"/>
    </sheetView>
  </sheetViews>
  <sheetFormatPr defaultColWidth="9.140625" defaultRowHeight="12" x14ac:dyDescent="0.2"/>
  <cols>
    <col min="1" max="1" width="6.42578125" style="4" customWidth="1"/>
    <col min="2" max="2" width="29.140625" style="4" customWidth="1"/>
    <col min="3" max="3" width="108.140625" style="4" customWidth="1"/>
    <col min="4" max="4" width="9.140625" style="4" customWidth="1"/>
    <col min="5" max="5" width="10" style="4" customWidth="1"/>
    <col min="6" max="6" width="18.140625" style="4" customWidth="1"/>
    <col min="7" max="7" width="19.7109375" style="4" customWidth="1"/>
    <col min="8" max="8" width="40.42578125" style="6" customWidth="1"/>
    <col min="9" max="9" width="25" style="6" customWidth="1"/>
    <col min="10" max="10" width="21.42578125" style="6" customWidth="1"/>
    <col min="11" max="11" width="9" style="6" customWidth="1"/>
    <col min="12" max="12" width="17.28515625" style="1" customWidth="1"/>
    <col min="13" max="13" width="9.140625" style="1"/>
    <col min="14" max="14" width="11.28515625" style="1" bestFit="1" customWidth="1"/>
    <col min="15" max="16384" width="9.140625" style="1"/>
  </cols>
  <sheetData>
    <row r="2" spans="1:11" ht="36" customHeight="1" x14ac:dyDescent="0.2">
      <c r="G2" s="27" t="s">
        <v>41</v>
      </c>
      <c r="H2" s="27"/>
      <c r="I2" s="27"/>
    </row>
    <row r="3" spans="1:11" ht="18.75" x14ac:dyDescent="0.2">
      <c r="A3" s="25" t="s">
        <v>6</v>
      </c>
      <c r="B3" s="25"/>
      <c r="C3" s="25"/>
      <c r="D3" s="25"/>
      <c r="E3" s="25"/>
      <c r="F3" s="25"/>
      <c r="G3" s="25"/>
    </row>
    <row r="4" spans="1:11" s="2" customFormat="1" ht="93.75" x14ac:dyDescent="0.25">
      <c r="A4" s="10" t="s">
        <v>0</v>
      </c>
      <c r="B4" s="10" t="s">
        <v>1</v>
      </c>
      <c r="C4" s="10" t="s">
        <v>5</v>
      </c>
      <c r="D4" s="11" t="s">
        <v>4</v>
      </c>
      <c r="E4" s="11" t="s">
        <v>7</v>
      </c>
      <c r="F4" s="12" t="s">
        <v>2</v>
      </c>
      <c r="G4" s="13" t="s">
        <v>3</v>
      </c>
      <c r="H4" s="13" t="s">
        <v>36</v>
      </c>
      <c r="I4" s="13" t="s">
        <v>37</v>
      </c>
      <c r="J4" s="7"/>
      <c r="K4" s="7"/>
    </row>
    <row r="5" spans="1:11" s="2" customFormat="1" ht="75" x14ac:dyDescent="0.25">
      <c r="A5" s="14">
        <v>1</v>
      </c>
      <c r="B5" s="15" t="s">
        <v>9</v>
      </c>
      <c r="C5" s="15" t="s">
        <v>10</v>
      </c>
      <c r="D5" s="16" t="s">
        <v>8</v>
      </c>
      <c r="E5" s="17">
        <v>5</v>
      </c>
      <c r="F5" s="18">
        <v>39600</v>
      </c>
      <c r="G5" s="18">
        <f t="shared" ref="G5:G18" si="0">F5*E5</f>
        <v>198000</v>
      </c>
      <c r="H5" s="24" t="s">
        <v>38</v>
      </c>
      <c r="I5" s="24" t="s">
        <v>39</v>
      </c>
      <c r="J5" s="9"/>
      <c r="K5" s="7"/>
    </row>
    <row r="6" spans="1:11" s="2" customFormat="1" ht="75" x14ac:dyDescent="0.25">
      <c r="A6" s="14">
        <v>2</v>
      </c>
      <c r="B6" s="15" t="s">
        <v>11</v>
      </c>
      <c r="C6" s="15" t="s">
        <v>12</v>
      </c>
      <c r="D6" s="16" t="s">
        <v>8</v>
      </c>
      <c r="E6" s="17">
        <v>5</v>
      </c>
      <c r="F6" s="18">
        <v>40150</v>
      </c>
      <c r="G6" s="18">
        <f t="shared" ref="G6" si="1">F6*E6</f>
        <v>200750</v>
      </c>
      <c r="H6" s="24" t="s">
        <v>38</v>
      </c>
      <c r="I6" s="24" t="s">
        <v>39</v>
      </c>
      <c r="J6" s="9"/>
      <c r="K6" s="7"/>
    </row>
    <row r="7" spans="1:11" s="2" customFormat="1" ht="75" x14ac:dyDescent="0.25">
      <c r="A7" s="14">
        <v>3</v>
      </c>
      <c r="B7" s="15" t="s">
        <v>13</v>
      </c>
      <c r="C7" s="15" t="s">
        <v>14</v>
      </c>
      <c r="D7" s="16" t="s">
        <v>8</v>
      </c>
      <c r="E7" s="17">
        <v>5</v>
      </c>
      <c r="F7" s="18">
        <v>26950</v>
      </c>
      <c r="G7" s="18">
        <f t="shared" si="0"/>
        <v>134750</v>
      </c>
      <c r="H7" s="24" t="s">
        <v>38</v>
      </c>
      <c r="I7" s="24" t="s">
        <v>39</v>
      </c>
      <c r="J7" s="9"/>
      <c r="K7" s="7"/>
    </row>
    <row r="8" spans="1:11" s="2" customFormat="1" ht="75" x14ac:dyDescent="0.25">
      <c r="A8" s="14">
        <f>A7+1</f>
        <v>4</v>
      </c>
      <c r="B8" s="15" t="s">
        <v>15</v>
      </c>
      <c r="C8" s="15" t="s">
        <v>16</v>
      </c>
      <c r="D8" s="16" t="s">
        <v>8</v>
      </c>
      <c r="E8" s="17">
        <v>5</v>
      </c>
      <c r="F8" s="18">
        <v>28050</v>
      </c>
      <c r="G8" s="18">
        <f t="shared" si="0"/>
        <v>140250</v>
      </c>
      <c r="H8" s="24" t="s">
        <v>38</v>
      </c>
      <c r="I8" s="24" t="s">
        <v>39</v>
      </c>
      <c r="J8" s="9"/>
      <c r="K8" s="7"/>
    </row>
    <row r="9" spans="1:11" s="2" customFormat="1" ht="75" x14ac:dyDescent="0.25">
      <c r="A9" s="14">
        <f t="shared" ref="A9:A18" si="2">A8+1</f>
        <v>5</v>
      </c>
      <c r="B9" s="19" t="s">
        <v>17</v>
      </c>
      <c r="C9" s="15" t="s">
        <v>18</v>
      </c>
      <c r="D9" s="16" t="s">
        <v>8</v>
      </c>
      <c r="E9" s="17">
        <v>5</v>
      </c>
      <c r="F9" s="18">
        <v>14300</v>
      </c>
      <c r="G9" s="18">
        <f t="shared" si="0"/>
        <v>71500</v>
      </c>
      <c r="H9" s="24" t="s">
        <v>38</v>
      </c>
      <c r="I9" s="24" t="s">
        <v>39</v>
      </c>
      <c r="J9" s="9"/>
      <c r="K9" s="7"/>
    </row>
    <row r="10" spans="1:11" s="2" customFormat="1" ht="75" x14ac:dyDescent="0.25">
      <c r="A10" s="14">
        <f t="shared" si="2"/>
        <v>6</v>
      </c>
      <c r="B10" s="19" t="s">
        <v>19</v>
      </c>
      <c r="C10" s="15" t="s">
        <v>20</v>
      </c>
      <c r="D10" s="16" t="s">
        <v>8</v>
      </c>
      <c r="E10" s="17">
        <v>5</v>
      </c>
      <c r="F10" s="18">
        <v>11000</v>
      </c>
      <c r="G10" s="18">
        <f t="shared" si="0"/>
        <v>55000</v>
      </c>
      <c r="H10" s="24" t="s">
        <v>38</v>
      </c>
      <c r="I10" s="24" t="s">
        <v>39</v>
      </c>
      <c r="J10" s="9"/>
      <c r="K10" s="7"/>
    </row>
    <row r="11" spans="1:11" s="2" customFormat="1" ht="75" x14ac:dyDescent="0.25">
      <c r="A11" s="14">
        <f t="shared" si="2"/>
        <v>7</v>
      </c>
      <c r="B11" s="19" t="s">
        <v>21</v>
      </c>
      <c r="C11" s="15" t="s">
        <v>22</v>
      </c>
      <c r="D11" s="16" t="s">
        <v>8</v>
      </c>
      <c r="E11" s="17">
        <v>5</v>
      </c>
      <c r="F11" s="18">
        <v>14300</v>
      </c>
      <c r="G11" s="18">
        <f t="shared" si="0"/>
        <v>71500</v>
      </c>
      <c r="H11" s="24" t="s">
        <v>38</v>
      </c>
      <c r="I11" s="24" t="s">
        <v>39</v>
      </c>
      <c r="J11" s="9"/>
      <c r="K11" s="7"/>
    </row>
    <row r="12" spans="1:11" s="2" customFormat="1" ht="75" x14ac:dyDescent="0.25">
      <c r="A12" s="14">
        <f t="shared" si="2"/>
        <v>8</v>
      </c>
      <c r="B12" s="19" t="s">
        <v>23</v>
      </c>
      <c r="C12" s="15" t="s">
        <v>24</v>
      </c>
      <c r="D12" s="16" t="s">
        <v>8</v>
      </c>
      <c r="E12" s="17">
        <v>5</v>
      </c>
      <c r="F12" s="18">
        <v>13750</v>
      </c>
      <c r="G12" s="18">
        <f t="shared" si="0"/>
        <v>68750</v>
      </c>
      <c r="H12" s="24" t="s">
        <v>38</v>
      </c>
      <c r="I12" s="24" t="s">
        <v>39</v>
      </c>
      <c r="J12" s="9"/>
      <c r="K12" s="7"/>
    </row>
    <row r="13" spans="1:11" s="2" customFormat="1" ht="75" x14ac:dyDescent="0.25">
      <c r="A13" s="14">
        <f t="shared" si="2"/>
        <v>9</v>
      </c>
      <c r="B13" s="19" t="s">
        <v>25</v>
      </c>
      <c r="C13" s="15" t="s">
        <v>26</v>
      </c>
      <c r="D13" s="16" t="s">
        <v>8</v>
      </c>
      <c r="E13" s="17">
        <v>5</v>
      </c>
      <c r="F13" s="18">
        <v>25300</v>
      </c>
      <c r="G13" s="18">
        <f t="shared" si="0"/>
        <v>126500</v>
      </c>
      <c r="H13" s="24" t="s">
        <v>38</v>
      </c>
      <c r="I13" s="24" t="s">
        <v>39</v>
      </c>
      <c r="J13" s="9"/>
      <c r="K13" s="7"/>
    </row>
    <row r="14" spans="1:11" s="2" customFormat="1" ht="75" x14ac:dyDescent="0.25">
      <c r="A14" s="14">
        <f t="shared" si="2"/>
        <v>10</v>
      </c>
      <c r="B14" s="19" t="s">
        <v>27</v>
      </c>
      <c r="C14" s="15" t="s">
        <v>28</v>
      </c>
      <c r="D14" s="16" t="s">
        <v>8</v>
      </c>
      <c r="E14" s="17">
        <v>5</v>
      </c>
      <c r="F14" s="18">
        <v>40700</v>
      </c>
      <c r="G14" s="18">
        <f t="shared" si="0"/>
        <v>203500</v>
      </c>
      <c r="H14" s="24" t="s">
        <v>38</v>
      </c>
      <c r="I14" s="24" t="s">
        <v>39</v>
      </c>
      <c r="J14" s="9"/>
      <c r="K14" s="7"/>
    </row>
    <row r="15" spans="1:11" s="2" customFormat="1" ht="75" x14ac:dyDescent="0.25">
      <c r="A15" s="14">
        <f t="shared" si="2"/>
        <v>11</v>
      </c>
      <c r="B15" s="19" t="s">
        <v>29</v>
      </c>
      <c r="C15" s="15" t="s">
        <v>30</v>
      </c>
      <c r="D15" s="16" t="s">
        <v>8</v>
      </c>
      <c r="E15" s="17">
        <v>5</v>
      </c>
      <c r="F15" s="18">
        <v>336600</v>
      </c>
      <c r="G15" s="18">
        <f t="shared" si="0"/>
        <v>1683000</v>
      </c>
      <c r="H15" s="24" t="s">
        <v>38</v>
      </c>
      <c r="I15" s="24" t="s">
        <v>39</v>
      </c>
      <c r="J15" s="9"/>
      <c r="K15" s="7"/>
    </row>
    <row r="16" spans="1:11" s="2" customFormat="1" ht="75" x14ac:dyDescent="0.25">
      <c r="A16" s="14">
        <f t="shared" si="2"/>
        <v>12</v>
      </c>
      <c r="B16" s="19" t="s">
        <v>31</v>
      </c>
      <c r="C16" s="15" t="s">
        <v>32</v>
      </c>
      <c r="D16" s="16" t="s">
        <v>8</v>
      </c>
      <c r="E16" s="17">
        <v>5</v>
      </c>
      <c r="F16" s="18">
        <v>36300</v>
      </c>
      <c r="G16" s="18">
        <f t="shared" si="0"/>
        <v>181500</v>
      </c>
      <c r="H16" s="24" t="s">
        <v>38</v>
      </c>
      <c r="I16" s="24" t="s">
        <v>39</v>
      </c>
      <c r="J16" s="9"/>
      <c r="K16" s="7"/>
    </row>
    <row r="17" spans="1:14" s="2" customFormat="1" ht="75" x14ac:dyDescent="0.25">
      <c r="A17" s="14">
        <f t="shared" si="2"/>
        <v>13</v>
      </c>
      <c r="B17" s="19" t="s">
        <v>31</v>
      </c>
      <c r="C17" s="15" t="s">
        <v>33</v>
      </c>
      <c r="D17" s="16" t="s">
        <v>8</v>
      </c>
      <c r="E17" s="17">
        <v>5</v>
      </c>
      <c r="F17" s="18">
        <v>36300</v>
      </c>
      <c r="G17" s="18">
        <f t="shared" si="0"/>
        <v>181500</v>
      </c>
      <c r="H17" s="24" t="s">
        <v>38</v>
      </c>
      <c r="I17" s="24" t="s">
        <v>39</v>
      </c>
      <c r="J17" s="9"/>
      <c r="K17" s="7"/>
    </row>
    <row r="18" spans="1:14" s="2" customFormat="1" ht="75" x14ac:dyDescent="0.25">
      <c r="A18" s="14">
        <f t="shared" si="2"/>
        <v>14</v>
      </c>
      <c r="B18" s="19" t="s">
        <v>34</v>
      </c>
      <c r="C18" s="15" t="s">
        <v>35</v>
      </c>
      <c r="D18" s="16" t="s">
        <v>8</v>
      </c>
      <c r="E18" s="17">
        <v>5</v>
      </c>
      <c r="F18" s="18">
        <v>15400</v>
      </c>
      <c r="G18" s="18">
        <f t="shared" si="0"/>
        <v>77000</v>
      </c>
      <c r="H18" s="24" t="s">
        <v>38</v>
      </c>
      <c r="I18" s="24" t="s">
        <v>39</v>
      </c>
      <c r="J18" s="9"/>
      <c r="K18" s="7"/>
    </row>
    <row r="19" spans="1:14" s="2" customFormat="1" ht="18.75" x14ac:dyDescent="0.25">
      <c r="A19" s="20"/>
      <c r="B19" s="21"/>
      <c r="C19" s="21"/>
      <c r="D19" s="22"/>
      <c r="E19" s="23"/>
      <c r="F19" s="23"/>
      <c r="G19" s="23"/>
      <c r="H19" s="8"/>
      <c r="I19" s="7"/>
      <c r="J19" s="7"/>
      <c r="K19" s="9">
        <f>SUM(J5:J18)</f>
        <v>0</v>
      </c>
      <c r="L19" s="3"/>
      <c r="N19" s="3">
        <f>SUM(G5:G18)</f>
        <v>3393500</v>
      </c>
    </row>
    <row r="20" spans="1:14" s="2" customFormat="1" ht="270.75" customHeight="1" x14ac:dyDescent="0.25">
      <c r="A20" s="20"/>
      <c r="B20" s="26" t="s">
        <v>40</v>
      </c>
      <c r="C20" s="26"/>
      <c r="D20" s="26"/>
      <c r="E20" s="26"/>
      <c r="F20" s="26"/>
      <c r="G20" s="26"/>
      <c r="H20" s="26"/>
      <c r="I20" s="26"/>
      <c r="J20" s="7"/>
      <c r="K20" s="7"/>
    </row>
    <row r="22" spans="1:14" x14ac:dyDescent="0.2">
      <c r="B22" s="5"/>
    </row>
  </sheetData>
  <mergeCells count="3">
    <mergeCell ref="A3:G3"/>
    <mergeCell ref="B20:I20"/>
    <mergeCell ref="G2:I2"/>
  </mergeCells>
  <phoneticPr fontId="4" type="noConversion"/>
  <pageMargins left="0.18" right="0.25" top="0.46" bottom="0.37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2022-10-14T05:33:34Z</cp:lastPrinted>
  <dcterms:created xsi:type="dcterms:W3CDTF">2019-09-03T05:19:58Z</dcterms:created>
  <dcterms:modified xsi:type="dcterms:W3CDTF">2022-10-14T05:58:11Z</dcterms:modified>
</cp:coreProperties>
</file>